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2016 kapak" sheetId="1" r:id="rId1"/>
    <sheet name="SEKTÖREL 2016" sheetId="2" r:id="rId2"/>
    <sheet name="KURUMSAL 2016" sheetId="3" r:id="rId3"/>
    <sheet name="2016-1" sheetId="4" r:id="rId4"/>
  </sheets>
  <definedNames/>
  <calcPr fullCalcOnLoad="1"/>
</workbook>
</file>

<file path=xl/sharedStrings.xml><?xml version="1.0" encoding="utf-8"?>
<sst xmlns="http://schemas.openxmlformats.org/spreadsheetml/2006/main" count="617" uniqueCount="275">
  <si>
    <t>2016 YILI YATIRIM PROGRAMI</t>
  </si>
  <si>
    <t xml:space="preserve">                                   (31 Mart  2016  tarih ve    29670   Mükerrer Resmi Gazetede İtibariyle)</t>
  </si>
  <si>
    <t>2016 YILI YATIRIM PROGRAMI SEKTÖREL</t>
  </si>
  <si>
    <t>SIRA NO</t>
  </si>
  <si>
    <t>SEKTÖR</t>
  </si>
  <si>
    <t>PROJE SAYISI</t>
  </si>
  <si>
    <t>PROJE BEDELLERİ TOPLAMI 
(Bin TL)</t>
  </si>
  <si>
    <t>2015 YILI SONUNA KADAR YAPILAN HARCAMA 
(Bin TL)</t>
  </si>
  <si>
    <t>2016 YILI 
YATIRIMI 
(Bin TL)</t>
  </si>
  <si>
    <t>TARIM</t>
  </si>
  <si>
    <t>ULAŞTIRMA</t>
  </si>
  <si>
    <t>ENERJİ</t>
  </si>
  <si>
    <t>EĞİTİM</t>
  </si>
  <si>
    <t>TURİZM</t>
  </si>
  <si>
    <t>SAĞLIK</t>
  </si>
  <si>
    <t>DİĞER KAMU HİZMETLERİ</t>
  </si>
  <si>
    <t>TOPLAM</t>
  </si>
  <si>
    <t>KURUMSAL</t>
  </si>
  <si>
    <t>YATIRIMCI KURULUŞ</t>
  </si>
  <si>
    <t>DSİ GENEL MÜDÜRLÜĞÜ</t>
  </si>
  <si>
    <t>TARIM VE KÖY İŞLERİ BAKANLIĞI</t>
  </si>
  <si>
    <t>ORMAN VE SU İŞLERİ BAKANLIĞI</t>
  </si>
  <si>
    <t>GÖÇ İDARESİ GENEL MÜDÜRLÜĞÜ</t>
  </si>
  <si>
    <t>T.ELEKTRİK İLETİM A.Ş.</t>
  </si>
  <si>
    <t>TCK GENEL MÜDÜRLÜĞÜ</t>
  </si>
  <si>
    <t>KIYI EMNİYETİ GENEL MÜDÜRLÜĞÜ</t>
  </si>
  <si>
    <t>DHMİ GENEL MÜDÜRLÜĞÜ</t>
  </si>
  <si>
    <t>ÇANAKKALE 18 MART ÜNİVERSİTESİ</t>
  </si>
  <si>
    <t>SAGLIK BAKANLIĞI</t>
  </si>
  <si>
    <t>ULAŞTIRMA GENEL MÜDÜRLÜĞÜ</t>
  </si>
  <si>
    <t>EMNİYET GENEL MÜDÜRLÜĞÜ</t>
  </si>
  <si>
    <t>TAPU VE KADASTRO GN MD</t>
  </si>
  <si>
    <t>ÇEVRE VE ŞEHİRCİLİK BAKANLIĞI</t>
  </si>
  <si>
    <t>T.DENİZCİLİK İŞLETMESİ GN.MD</t>
  </si>
  <si>
    <t>İLLER BANKASI GENEL MÜDÜRLÜĞÜ</t>
  </si>
  <si>
    <t>İller Bankası tarafından yürütülen 2 projenin dış finansmanı JICA kredisinden karşılanacak olup toplama dahil değildir.</t>
  </si>
  <si>
    <t xml:space="preserve">            </t>
  </si>
  <si>
    <t xml:space="preserve">                                                  </t>
  </si>
  <si>
    <t xml:space="preserve">               </t>
  </si>
  <si>
    <t xml:space="preserve">                         </t>
  </si>
  <si>
    <t xml:space="preserve">         </t>
  </si>
  <si>
    <t>PROJE TUTARI</t>
  </si>
  <si>
    <t>2015 SONU</t>
  </si>
  <si>
    <t xml:space="preserve">             </t>
  </si>
  <si>
    <t>KÜMÜLATİF HARCAMA</t>
  </si>
  <si>
    <t>2016 YATIRIMI</t>
  </si>
  <si>
    <t>İŞİN</t>
  </si>
  <si>
    <t>BAŞLAMA</t>
  </si>
  <si>
    <t>YER</t>
  </si>
  <si>
    <t>BİTİŞ</t>
  </si>
  <si>
    <t>D I Ş</t>
  </si>
  <si>
    <t xml:space="preserve">TOPLAM   </t>
  </si>
  <si>
    <t xml:space="preserve">PROJE NO    </t>
  </si>
  <si>
    <t xml:space="preserve">     PROJE ADI                        </t>
  </si>
  <si>
    <t>(İL ve İLÇESİ)</t>
  </si>
  <si>
    <t xml:space="preserve">KARAKTERİSTİK            </t>
  </si>
  <si>
    <t>TARİHİ</t>
  </si>
  <si>
    <t xml:space="preserve">     KREDİ </t>
  </si>
  <si>
    <t xml:space="preserve">ÖZKAYNAK </t>
  </si>
  <si>
    <t xml:space="preserve">           </t>
  </si>
  <si>
    <t>ÇANAKKALE İLİ TOPLAMI</t>
  </si>
  <si>
    <t>TARIM SEKTÖRÜ TOPLAMI</t>
  </si>
  <si>
    <t>DEVLET SU İŞLERİ GN.MD. TOPLAMI</t>
  </si>
  <si>
    <t xml:space="preserve">1993A010530 </t>
  </si>
  <si>
    <t xml:space="preserve">Biga-Taşoluk                                 </t>
  </si>
  <si>
    <t xml:space="preserve">Çanakkale           </t>
  </si>
  <si>
    <t xml:space="preserve">Depolama:        88 hm3  </t>
  </si>
  <si>
    <t>1993-2018</t>
  </si>
  <si>
    <t xml:space="preserve">                                             </t>
  </si>
  <si>
    <t xml:space="preserve">                    </t>
  </si>
  <si>
    <t xml:space="preserve">Sulama  :      9352 ha   </t>
  </si>
  <si>
    <t xml:space="preserve">          </t>
  </si>
  <si>
    <t xml:space="preserve">1993A010430 </t>
  </si>
  <si>
    <t xml:space="preserve">Gelibolu-Gökbüet                             </t>
  </si>
  <si>
    <t xml:space="preserve">Çanakkale </t>
  </si>
  <si>
    <t xml:space="preserve">Depolama:       204 hm3  </t>
  </si>
  <si>
    <t>1993-2019</t>
  </si>
  <si>
    <t xml:space="preserve">- </t>
  </si>
  <si>
    <t xml:space="preserve">Sulama  :      8770 ha   </t>
  </si>
  <si>
    <t>TARIM VE KÖYİŞLERİ BAKANLIĞI TOPLAMI</t>
  </si>
  <si>
    <t xml:space="preserve">1993A020020 </t>
  </si>
  <si>
    <t xml:space="preserve">Gökçeada ve Bozcaada Tarım.Kalk.ve  </t>
  </si>
  <si>
    <t xml:space="preserve">Çanakkale-Gökçeada, </t>
  </si>
  <si>
    <t xml:space="preserve">Prj.Yür.Gid.Mak.Teçh.    </t>
  </si>
  <si>
    <t xml:space="preserve">İsk.Prj. </t>
  </si>
  <si>
    <t xml:space="preserve">Bozcaada            </t>
  </si>
  <si>
    <t xml:space="preserve">Yapı,Tesis,Büyük Onarım  </t>
  </si>
  <si>
    <t>ULAŞTIRMA SEKTÖRÜ TOPLAMI</t>
  </si>
  <si>
    <t>-</t>
  </si>
  <si>
    <t>TCK GN.MD. TOPLAMI</t>
  </si>
  <si>
    <t xml:space="preserve">1993E040860 </t>
  </si>
  <si>
    <t xml:space="preserve">Çanakkale-Ezine-Ayvacık                      </t>
  </si>
  <si>
    <t xml:space="preserve">1A, BY, 70 Km.           </t>
  </si>
  <si>
    <t>2003-2019</t>
  </si>
  <si>
    <t xml:space="preserve">1992E042700 </t>
  </si>
  <si>
    <t xml:space="preserve">Biga-Çan-Yenice                              </t>
  </si>
  <si>
    <t xml:space="preserve">BY, 62 Km.        </t>
  </si>
  <si>
    <t>1992-2019</t>
  </si>
  <si>
    <t xml:space="preserve">1997E040400 </t>
  </si>
  <si>
    <t xml:space="preserve">Çanakkale-Çan                                </t>
  </si>
  <si>
    <t xml:space="preserve">1A 62 Km.                </t>
  </si>
  <si>
    <t>1997-2019</t>
  </si>
  <si>
    <t xml:space="preserve">2006E040690 </t>
  </si>
  <si>
    <t xml:space="preserve">Çanakkale-Bandırma </t>
  </si>
  <si>
    <t xml:space="preserve">Çanakkale.Balıkesir </t>
  </si>
  <si>
    <t>BY 156 Km</t>
  </si>
  <si>
    <t>2006-2019</t>
  </si>
  <si>
    <t xml:space="preserve"> - </t>
  </si>
  <si>
    <t xml:space="preserve">Çanakkale-Lapseki </t>
  </si>
  <si>
    <t xml:space="preserve">BY 30,Km. </t>
  </si>
  <si>
    <t>Lapseki-Biga A y r.</t>
  </si>
  <si>
    <t xml:space="preserve"> Çanakkale </t>
  </si>
  <si>
    <t xml:space="preserve">BY 61 Km. </t>
  </si>
  <si>
    <t xml:space="preserve">Biga Ayr.-Bandırma </t>
  </si>
  <si>
    <t>Çanakkale. Balıkesir</t>
  </si>
  <si>
    <t xml:space="preserve">BY 65 Km. </t>
  </si>
  <si>
    <t>2011E040610</t>
  </si>
  <si>
    <t xml:space="preserve">Havsa-Uzunköprü-Korudağı-Gelibolu </t>
  </si>
  <si>
    <t>Edirne, Çanakkale</t>
  </si>
  <si>
    <t>BY 159 Km.</t>
  </si>
  <si>
    <t>2011-2019</t>
  </si>
  <si>
    <t>2013E110050</t>
  </si>
  <si>
    <t>Sayısal yayıncılık-Yayın kulesi</t>
  </si>
  <si>
    <t xml:space="preserve"> Çanakkale   (*)</t>
  </si>
  <si>
    <t>Etüd-Proje-İnşaat</t>
  </si>
  <si>
    <t>2014-2019</t>
  </si>
  <si>
    <t>KIYI EMNİYETİ GENEL MD.LÜĞÜ TOPLAMI</t>
  </si>
  <si>
    <t>2011E020100</t>
  </si>
  <si>
    <t>Yeni İnşaat Kılavuzluk ve Tahlisiye İstasyonları</t>
  </si>
  <si>
    <t xml:space="preserve"> Çanakkale</t>
  </si>
  <si>
    <t>İnşaat, Tadilat, Onarım</t>
  </si>
  <si>
    <t>2015-2018</t>
  </si>
  <si>
    <t>Modernizasyonu</t>
  </si>
  <si>
    <t>2011E020040</t>
  </si>
  <si>
    <t>Türk Boğazlar Gem Trafi Hiz.Sis</t>
  </si>
  <si>
    <t>Çanakkale</t>
  </si>
  <si>
    <t>Yazılım, Donanım Temini</t>
  </si>
  <si>
    <t>2011-2018</t>
  </si>
  <si>
    <t>Yükseltilmesi ve İlavesi</t>
  </si>
  <si>
    <t>2014E020010</t>
  </si>
  <si>
    <t>Liman Romörkörü</t>
  </si>
  <si>
    <t>2015-2017</t>
  </si>
  <si>
    <t>ULAŞ.BAK.DHMİ  GN.MD. TOPLAMI</t>
  </si>
  <si>
    <t>Çanakkale Hv.TerminalBinası veMütemmimleri</t>
  </si>
  <si>
    <t>Üstyapı(10000m2)</t>
  </si>
  <si>
    <t>2013-2018</t>
  </si>
  <si>
    <t>T.DENİZCİLİK İŞLETMESİ GN .MD</t>
  </si>
  <si>
    <t>2016E020030</t>
  </si>
  <si>
    <t xml:space="preserve">Muhtelif Işler </t>
  </si>
  <si>
    <t>Bakım onarım</t>
  </si>
  <si>
    <t>2016-2016</t>
  </si>
  <si>
    <t>(*)Ödenegi Evrensel HizmetBütçesi sermaye transferleri tertibinden karşılanacaktır.</t>
  </si>
  <si>
    <t>ENERJİ SEKTÖRÜ TOPLAMI</t>
  </si>
  <si>
    <t>T.ELEKTRİK  İLETİM A.Ş. GN.MD</t>
  </si>
  <si>
    <t>2009D030040</t>
  </si>
  <si>
    <t xml:space="preserve"> Sütlüce (İNTERFACE) - Gelibolu - Unimar </t>
  </si>
  <si>
    <t xml:space="preserve">Çanakkale- Tekirdağ           </t>
  </si>
  <si>
    <t xml:space="preserve">380 Kv  2x3B  954 MCM ve </t>
  </si>
  <si>
    <t>2009-2016</t>
  </si>
  <si>
    <t>Kablosu (Toprak Teli Fiber O p t i k l i)</t>
  </si>
  <si>
    <t xml:space="preserve">3B 1272 MCM (2 ayrı hat) </t>
  </si>
  <si>
    <t>2012D030160</t>
  </si>
  <si>
    <t>Çan 380 TM</t>
  </si>
  <si>
    <t>380/154 kV,2x250 MVA</t>
  </si>
  <si>
    <t>2012-2017</t>
  </si>
  <si>
    <t>18Mart ÇanTS'da pulvaze KireçTaşıÖgütme</t>
  </si>
  <si>
    <t>Tesisi Kurulması</t>
  </si>
  <si>
    <t>Çanakkale-Çan</t>
  </si>
  <si>
    <t>Tesis Kurulumu</t>
  </si>
  <si>
    <t>2013-2017</t>
  </si>
  <si>
    <t>.</t>
  </si>
  <si>
    <t>Lapseki2-Sütlüce2 Denizaltı Kablosu</t>
  </si>
  <si>
    <t>380kv,2x1600mm2Kablo4.5km</t>
  </si>
  <si>
    <t>2013-2017165000</t>
  </si>
  <si>
    <t>2013D031120</t>
  </si>
  <si>
    <t>CanalTES-Lapseki2EİH(Toprak telli f.o)</t>
  </si>
  <si>
    <t>380kv2*3B1272MCM86km</t>
  </si>
  <si>
    <t>2013-2016</t>
  </si>
  <si>
    <t>2016D002030</t>
  </si>
  <si>
    <t>18Mart ÇanTS'1 VE2 Ü.EK Sogutma Kulesi tesisi</t>
  </si>
  <si>
    <t>Ünite rehabilitasyonu(2 ünite)</t>
  </si>
  <si>
    <t>2016-2017</t>
  </si>
  <si>
    <t>EĞİTİM SEKTÖRÜ TOPLAMI</t>
  </si>
  <si>
    <t>ÇANAKKALE ONSEKİZ MART ÜNİV. TOPLAMI</t>
  </si>
  <si>
    <t>2012H030570</t>
  </si>
  <si>
    <t>Çeşitli Ünitelerin Etüd Projeleri</t>
  </si>
  <si>
    <t>Etüd-Proje ve Müş</t>
  </si>
  <si>
    <t xml:space="preserve">1994H030800 </t>
  </si>
  <si>
    <t xml:space="preserve">Kampüs Altyapısı                             </t>
  </si>
  <si>
    <t xml:space="preserve">Yol,Su,El.D.gaz Dön.Sul. </t>
  </si>
  <si>
    <t>1994-2017</t>
  </si>
  <si>
    <t xml:space="preserve">2008H031560 </t>
  </si>
  <si>
    <t xml:space="preserve">Derslik ve Merkezi Birimler (13500m2)        </t>
  </si>
  <si>
    <t>İnş.+Donan. Tbmyo</t>
  </si>
  <si>
    <t>2008-2017</t>
  </si>
  <si>
    <t>Biga MeslekY.O.</t>
  </si>
  <si>
    <t>Eğitim fakültesi-SBMYO</t>
  </si>
  <si>
    <t>Yemekhane binası</t>
  </si>
  <si>
    <t xml:space="preserve">1994H050060 </t>
  </si>
  <si>
    <t xml:space="preserve">Açık ve Kapalı Spor Tesisleri                </t>
  </si>
  <si>
    <t>İnş.(1000Sey .Kap.Sp.Sl.)</t>
  </si>
  <si>
    <t>2014-2017</t>
  </si>
  <si>
    <t>2016H031930</t>
  </si>
  <si>
    <t>Yayın alımı</t>
  </si>
  <si>
    <t>Basılı yayın alumu</t>
  </si>
  <si>
    <t>TURİZM SEKTÖRÜ TOPLAMI</t>
  </si>
  <si>
    <t>ORMANve SU İŞLERİ BAKANLIĞI3. BÖLGE MDTOPLAMI</t>
  </si>
  <si>
    <t>2013F00100</t>
  </si>
  <si>
    <t>Çanakkale Zaferinin 100.yılı Hazırlık Projesi</t>
  </si>
  <si>
    <t xml:space="preserve">Etüd Proje-Uygulama      </t>
  </si>
  <si>
    <t xml:space="preserve">ULAŞTIRMA GN MÜDÜRLÜĞÜ </t>
  </si>
  <si>
    <t>2014F000450</t>
  </si>
  <si>
    <t>Bozcaada Limanı Yat yanaşma Rıhtımı İnş.</t>
  </si>
  <si>
    <t>Çanakkale-Bozcaada</t>
  </si>
  <si>
    <t>Anadalgakıran Uzatması</t>
  </si>
  <si>
    <t>2014-2018</t>
  </si>
  <si>
    <t>SAĞLIK SEKTÖRÜ TOPLAMI</t>
  </si>
  <si>
    <t>SAĞLIK BAKANLIĞI TOPLAMI</t>
  </si>
  <si>
    <t>1991I000030</t>
  </si>
  <si>
    <t xml:space="preserve">-Devlet Hastanesi                            </t>
  </si>
  <si>
    <t>Çanakkale-Merkez</t>
  </si>
  <si>
    <t xml:space="preserve">400 Yt  (63895m2)   </t>
  </si>
  <si>
    <t>2008-2016</t>
  </si>
  <si>
    <t>-Devlet  Hastanesi</t>
  </si>
  <si>
    <t>Çanakkale-Biga</t>
  </si>
  <si>
    <t>150 yat (22613m2)</t>
  </si>
  <si>
    <t>2013I000150</t>
  </si>
  <si>
    <t>Hastane inşaatı (300yatak 40000m2)</t>
  </si>
  <si>
    <t>Mak.-Teç.</t>
  </si>
  <si>
    <t>inşaat</t>
  </si>
  <si>
    <t>DİĞER KAMU HİZMETLERİ SEKTÖRÜ TOPLAMI</t>
  </si>
  <si>
    <t xml:space="preserve">2010K120700 </t>
  </si>
  <si>
    <t xml:space="preserve">Rektörlük B i l i m s e l Araştırma Proj. </t>
  </si>
  <si>
    <t>İleri Araştırma Mak.Teçh.</t>
  </si>
  <si>
    <t>TAPU VE KADASTRO GENEL MÜD</t>
  </si>
  <si>
    <t>2011K0900030</t>
  </si>
  <si>
    <t>Bölge hizmet binası</t>
  </si>
  <si>
    <t>İnşaat-7 Adet bina</t>
  </si>
  <si>
    <t>2011-2017</t>
  </si>
  <si>
    <t>2013K190020</t>
  </si>
  <si>
    <t>Geri gönderme merkezleri</t>
  </si>
  <si>
    <t>Hizmet binası</t>
  </si>
  <si>
    <t>İLLER BANKASI GN.MD. TOPLAMI(Bilgi)</t>
  </si>
  <si>
    <t>(41128)</t>
  </si>
  <si>
    <t>(23061)</t>
  </si>
  <si>
    <t>(27212)</t>
  </si>
  <si>
    <t>(11793)</t>
  </si>
  <si>
    <t>(13916)</t>
  </si>
  <si>
    <t>2009K060040</t>
  </si>
  <si>
    <t>Çan Kanalizasyon Projesi  (1)</t>
  </si>
  <si>
    <t>Şebeke .Yagmursuyu.Arıtma</t>
  </si>
  <si>
    <t>(29315)</t>
  </si>
  <si>
    <t>(9926)</t>
  </si>
  <si>
    <t>(11713)</t>
  </si>
  <si>
    <t>Biga Kanalizasyon Projesi (1)</t>
  </si>
  <si>
    <t>Arıtma</t>
  </si>
  <si>
    <t>(11813)</t>
  </si>
  <si>
    <t>(2203)</t>
  </si>
  <si>
    <t>2014G000170</t>
  </si>
  <si>
    <t>Lojman yapımı</t>
  </si>
  <si>
    <t>Gökçeada</t>
  </si>
  <si>
    <t>ÇEVRE VE  ŞEHİRCİLİK BAKANLIĞI</t>
  </si>
  <si>
    <t>2014K090060</t>
  </si>
  <si>
    <t>Bütünleşik Kıyı Alanları Planlama Projesi</t>
  </si>
  <si>
    <t>Çanakkkalr</t>
  </si>
  <si>
    <t>Müşavirlik</t>
  </si>
  <si>
    <t xml:space="preserve">DEVLET SU İŞLERİ GN.MD. </t>
  </si>
  <si>
    <t>2016k050060</t>
  </si>
  <si>
    <t>Çanakkale  içmesuyu projesi</t>
  </si>
  <si>
    <t>İçme suyu arıtma Tesisisi</t>
  </si>
  <si>
    <t>2016-2018</t>
  </si>
  <si>
    <t>2012K050100</t>
  </si>
  <si>
    <t>Gelibolu Gökbüket İçmesuyu</t>
  </si>
  <si>
    <t>içme suyu18.93hm3/yıl</t>
  </si>
  <si>
    <t>(1) Projenin dış finansmanı JICA kredisinden, iç kısmı ise belediye kaynaklarından karşılanacak olup toplama dahil değildir.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</si>
</sst>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##\ ###\ ###\ ###"/>
    <numFmt numFmtId="167" formatCode="@"/>
    <numFmt numFmtId="168" formatCode="#\ ###\ ;\(#\ ###\)"/>
    <numFmt numFmtId="169" formatCode="###\ ;\(###\)"/>
    <numFmt numFmtId="170" formatCode="0.00E+00"/>
    <numFmt numFmtId="171" formatCode="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Arial Tur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40"/>
      <name val="Arial"/>
      <family val="2"/>
    </font>
    <font>
      <b/>
      <sz val="10"/>
      <name val="Arial"/>
      <family val="2"/>
    </font>
    <font>
      <sz val="12"/>
      <name val="Arial Tur"/>
      <family val="2"/>
    </font>
    <font>
      <b/>
      <sz val="12"/>
      <name val="Arial Tur"/>
      <family val="2"/>
    </font>
    <font>
      <sz val="12"/>
      <color indexed="10"/>
      <name val="Arial Tur"/>
      <family val="2"/>
    </font>
    <font>
      <sz val="10"/>
      <color indexed="10"/>
      <name val="Arial Tur"/>
      <family val="2"/>
    </font>
    <font>
      <sz val="12"/>
      <name val="Cataneo BT"/>
      <family val="4"/>
    </font>
    <font>
      <sz val="12"/>
      <color indexed="8"/>
      <name val="Cataneo BT"/>
      <family val="4"/>
    </font>
    <font>
      <sz val="11"/>
      <color indexed="8"/>
      <name val="Cataneo BT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Arial"/>
      <family val="2"/>
    </font>
    <font>
      <sz val="13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1" applyNumberFormat="0" applyFill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5" applyNumberFormat="0" applyAlignment="0" applyProtection="0"/>
    <xf numFmtId="164" fontId="10" fillId="16" borderId="5" applyNumberFormat="0" applyAlignment="0" applyProtection="0"/>
    <xf numFmtId="164" fontId="11" fillId="3" borderId="0" applyNumberFormat="0" applyBorder="0" applyAlignment="0" applyProtection="0"/>
    <xf numFmtId="164" fontId="12" fillId="0" borderId="0">
      <alignment/>
      <protection/>
    </xf>
    <xf numFmtId="164" fontId="0" fillId="17" borderId="6" applyNumberFormat="0" applyAlignment="0" applyProtection="0"/>
    <xf numFmtId="164" fontId="13" fillId="18" borderId="0" applyNumberFormat="0" applyBorder="0" applyAlignment="0" applyProtection="0"/>
    <xf numFmtId="164" fontId="14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16" fillId="16" borderId="8" applyNumberFormat="0" applyAlignment="0" applyProtection="0"/>
    <xf numFmtId="164" fontId="17" fillId="4" borderId="0" applyNumberFormat="0" applyBorder="0" applyAlignment="0" applyProtection="0"/>
    <xf numFmtId="164" fontId="18" fillId="23" borderId="9" applyNumberFormat="0" applyAlignment="0" applyProtection="0"/>
  </cellStyleXfs>
  <cellXfs count="13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48" applyFont="1">
      <alignment/>
      <protection/>
    </xf>
    <xf numFmtId="164" fontId="22" fillId="0" borderId="0" xfId="48" applyFont="1" applyBorder="1" applyAlignment="1">
      <alignment horizontal="center"/>
      <protection/>
    </xf>
    <xf numFmtId="164" fontId="23" fillId="0" borderId="0" xfId="48" applyFont="1">
      <alignment/>
      <protection/>
    </xf>
    <xf numFmtId="164" fontId="24" fillId="0" borderId="0" xfId="48" applyFont="1">
      <alignment/>
      <protection/>
    </xf>
    <xf numFmtId="164" fontId="12" fillId="0" borderId="0" xfId="48">
      <alignment/>
      <protection/>
    </xf>
    <xf numFmtId="164" fontId="21" fillId="0" borderId="0" xfId="48" applyFont="1" applyAlignment="1">
      <alignment/>
      <protection/>
    </xf>
    <xf numFmtId="164" fontId="21" fillId="0" borderId="0" xfId="48" applyFont="1" applyAlignment="1">
      <alignment horizontal="center"/>
      <protection/>
    </xf>
    <xf numFmtId="164" fontId="23" fillId="0" borderId="0" xfId="0" applyFont="1" applyAlignment="1">
      <alignment/>
    </xf>
    <xf numFmtId="164" fontId="25" fillId="16" borderId="10" xfId="0" applyFont="1" applyFill="1" applyBorder="1" applyAlignment="1">
      <alignment horizontal="left" vertical="center" wrapText="1"/>
    </xf>
    <xf numFmtId="164" fontId="25" fillId="16" borderId="10" xfId="0" applyFont="1" applyFill="1" applyBorder="1" applyAlignment="1">
      <alignment horizontal="center" vertical="center" wrapText="1"/>
    </xf>
    <xf numFmtId="164" fontId="26" fillId="0" borderId="11" xfId="0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horizontal="center" vertical="center" wrapText="1"/>
    </xf>
    <xf numFmtId="164" fontId="21" fillId="0" borderId="10" xfId="48" applyFont="1" applyBorder="1" applyAlignment="1">
      <alignment horizontal="center"/>
      <protection/>
    </xf>
    <xf numFmtId="164" fontId="21" fillId="0" borderId="10" xfId="48" applyFont="1" applyBorder="1">
      <alignment/>
      <protection/>
    </xf>
    <xf numFmtId="165" fontId="21" fillId="0" borderId="10" xfId="48" applyNumberFormat="1" applyFont="1" applyBorder="1" applyAlignment="1">
      <alignment/>
      <protection/>
    </xf>
    <xf numFmtId="165" fontId="21" fillId="0" borderId="10" xfId="48" applyNumberFormat="1" applyFont="1" applyBorder="1" applyAlignment="1">
      <alignment horizontal="center"/>
      <protection/>
    </xf>
    <xf numFmtId="164" fontId="23" fillId="0" borderId="11" xfId="48" applyFont="1" applyFill="1" applyBorder="1">
      <alignment/>
      <protection/>
    </xf>
    <xf numFmtId="164" fontId="24" fillId="0" borderId="0" xfId="48" applyFont="1" applyFill="1" applyBorder="1">
      <alignment/>
      <protection/>
    </xf>
    <xf numFmtId="164" fontId="22" fillId="0" borderId="10" xfId="48" applyFont="1" applyBorder="1" applyAlignment="1">
      <alignment/>
      <protection/>
    </xf>
    <xf numFmtId="164" fontId="22" fillId="0" borderId="10" xfId="48" applyFont="1" applyBorder="1">
      <alignment/>
      <protection/>
    </xf>
    <xf numFmtId="164" fontId="22" fillId="0" borderId="10" xfId="48" applyFont="1" applyBorder="1" applyAlignment="1">
      <alignment horizontal="center"/>
      <protection/>
    </xf>
    <xf numFmtId="165" fontId="22" fillId="0" borderId="10" xfId="48" applyNumberFormat="1" applyFont="1" applyBorder="1" applyAlignment="1">
      <alignment/>
      <protection/>
    </xf>
    <xf numFmtId="165" fontId="22" fillId="0" borderId="10" xfId="48" applyNumberFormat="1" applyFont="1" applyBorder="1" applyAlignment="1">
      <alignment horizontal="center"/>
      <protection/>
    </xf>
    <xf numFmtId="164" fontId="22" fillId="0" borderId="0" xfId="48" applyFont="1" applyAlignment="1">
      <alignment/>
      <protection/>
    </xf>
    <xf numFmtId="165" fontId="21" fillId="0" borderId="10" xfId="48" applyNumberFormat="1" applyFont="1" applyBorder="1" applyAlignment="1">
      <alignment horizontal="right"/>
      <protection/>
    </xf>
    <xf numFmtId="164" fontId="23" fillId="0" borderId="0" xfId="48" applyFont="1" applyFill="1" applyBorder="1">
      <alignment/>
      <protection/>
    </xf>
    <xf numFmtId="165" fontId="22" fillId="0" borderId="10" xfId="48" applyNumberFormat="1" applyFont="1" applyBorder="1" applyAlignment="1">
      <alignment horizontal="right"/>
      <protection/>
    </xf>
    <xf numFmtId="164" fontId="12" fillId="0" borderId="0" xfId="48" applyFont="1">
      <alignment/>
      <protection/>
    </xf>
    <xf numFmtId="164" fontId="21" fillId="0" borderId="0" xfId="48" applyFont="1" applyFill="1" applyBorder="1">
      <alignment/>
      <protection/>
    </xf>
    <xf numFmtId="164" fontId="0" fillId="0" borderId="0" xfId="0" applyFont="1" applyAlignment="1">
      <alignment/>
    </xf>
    <xf numFmtId="164" fontId="28" fillId="0" borderId="0" xfId="0" applyFont="1" applyAlignment="1">
      <alignment/>
    </xf>
    <xf numFmtId="164" fontId="28" fillId="24" borderId="0" xfId="0" applyFont="1" applyFill="1" applyAlignment="1">
      <alignment/>
    </xf>
    <xf numFmtId="164" fontId="29" fillId="24" borderId="0" xfId="0" applyFont="1" applyFill="1" applyAlignment="1">
      <alignment/>
    </xf>
    <xf numFmtId="164" fontId="29" fillId="24" borderId="0" xfId="0" applyFont="1" applyFill="1" applyAlignment="1">
      <alignment wrapText="1"/>
    </xf>
    <xf numFmtId="164" fontId="29" fillId="24" borderId="12" xfId="0" applyFont="1" applyFill="1" applyBorder="1" applyAlignment="1">
      <alignment horizontal="center"/>
    </xf>
    <xf numFmtId="164" fontId="29" fillId="24" borderId="0" xfId="0" applyFont="1" applyFill="1" applyBorder="1" applyAlignment="1">
      <alignment horizontal="center"/>
    </xf>
    <xf numFmtId="164" fontId="29" fillId="24" borderId="0" xfId="0" applyFont="1" applyFill="1" applyAlignment="1">
      <alignment horizontal="center"/>
    </xf>
    <xf numFmtId="164" fontId="29" fillId="24" borderId="13" xfId="0" applyFont="1" applyFill="1" applyBorder="1" applyAlignment="1">
      <alignment wrapText="1"/>
    </xf>
    <xf numFmtId="164" fontId="29" fillId="24" borderId="13" xfId="0" applyFont="1" applyFill="1" applyBorder="1" applyAlignment="1">
      <alignment/>
    </xf>
    <xf numFmtId="164" fontId="29" fillId="24" borderId="13" xfId="0" applyFont="1" applyFill="1" applyBorder="1" applyAlignment="1">
      <alignment horizontal="center"/>
    </xf>
    <xf numFmtId="164" fontId="29" fillId="24" borderId="13" xfId="0" applyFont="1" applyFill="1" applyBorder="1" applyAlignment="1">
      <alignment horizontal="left"/>
    </xf>
    <xf numFmtId="164" fontId="30" fillId="25" borderId="0" xfId="0" applyFont="1" applyFill="1" applyAlignment="1">
      <alignment/>
    </xf>
    <xf numFmtId="164" fontId="29" fillId="25" borderId="0" xfId="0" applyFont="1" applyFill="1" applyAlignment="1">
      <alignment/>
    </xf>
    <xf numFmtId="164" fontId="28" fillId="25" borderId="0" xfId="0" applyFont="1" applyFill="1" applyAlignment="1">
      <alignment/>
    </xf>
    <xf numFmtId="166" fontId="28" fillId="25" borderId="0" xfId="0" applyNumberFormat="1" applyFont="1" applyFill="1" applyAlignment="1">
      <alignment/>
    </xf>
    <xf numFmtId="164" fontId="31" fillId="26" borderId="0" xfId="0" applyFont="1" applyFill="1" applyAlignment="1">
      <alignment/>
    </xf>
    <xf numFmtId="167" fontId="32" fillId="26" borderId="0" xfId="0" applyNumberFormat="1" applyFont="1" applyFill="1" applyAlignment="1">
      <alignment/>
    </xf>
    <xf numFmtId="164" fontId="29" fillId="26" borderId="0" xfId="0" applyFont="1" applyFill="1" applyAlignment="1">
      <alignment/>
    </xf>
    <xf numFmtId="168" fontId="29" fillId="26" borderId="14" xfId="0" applyNumberFormat="1" applyFont="1" applyFill="1" applyBorder="1" applyAlignment="1">
      <alignment horizontal="right"/>
    </xf>
    <xf numFmtId="164" fontId="28" fillId="26" borderId="0" xfId="0" applyFont="1" applyFill="1" applyAlignment="1">
      <alignment/>
    </xf>
    <xf numFmtId="169" fontId="28" fillId="25" borderId="0" xfId="0" applyNumberFormat="1" applyFont="1" applyFill="1" applyAlignment="1">
      <alignment horizontal="right"/>
    </xf>
    <xf numFmtId="164" fontId="31" fillId="27" borderId="15" xfId="0" applyFont="1" applyFill="1" applyBorder="1" applyAlignment="1">
      <alignment/>
    </xf>
    <xf numFmtId="167" fontId="32" fillId="27" borderId="15" xfId="0" applyNumberFormat="1" applyFont="1" applyFill="1" applyBorder="1" applyAlignment="1">
      <alignment/>
    </xf>
    <xf numFmtId="164" fontId="33" fillId="27" borderId="15" xfId="0" applyFont="1" applyFill="1" applyBorder="1" applyAlignment="1">
      <alignment/>
    </xf>
    <xf numFmtId="168" fontId="29" fillId="27" borderId="15" xfId="0" applyNumberFormat="1" applyFont="1" applyFill="1" applyBorder="1" applyAlignment="1">
      <alignment horizontal="right"/>
    </xf>
    <xf numFmtId="168" fontId="29" fillId="27" borderId="15" xfId="0" applyNumberFormat="1" applyFont="1" applyFill="1" applyBorder="1" applyAlignment="1">
      <alignment horizontal="center"/>
    </xf>
    <xf numFmtId="164" fontId="28" fillId="27" borderId="15" xfId="0" applyFont="1" applyFill="1" applyBorder="1" applyAlignment="1">
      <alignment/>
    </xf>
    <xf numFmtId="164" fontId="28" fillId="27" borderId="0" xfId="0" applyFont="1" applyFill="1" applyBorder="1" applyAlignment="1">
      <alignment/>
    </xf>
    <xf numFmtId="164" fontId="30" fillId="25" borderId="15" xfId="0" applyFont="1" applyFill="1" applyBorder="1" applyAlignment="1">
      <alignment/>
    </xf>
    <xf numFmtId="164" fontId="34" fillId="25" borderId="15" xfId="0" applyFont="1" applyFill="1" applyBorder="1" applyAlignment="1">
      <alignment/>
    </xf>
    <xf numFmtId="169" fontId="28" fillId="25" borderId="15" xfId="0" applyNumberFormat="1" applyFont="1" applyFill="1" applyBorder="1" applyAlignment="1">
      <alignment horizontal="right"/>
    </xf>
    <xf numFmtId="164" fontId="28" fillId="0" borderId="15" xfId="0" applyFont="1" applyBorder="1" applyAlignment="1">
      <alignment/>
    </xf>
    <xf numFmtId="164" fontId="28" fillId="0" borderId="0" xfId="0" applyFont="1" applyBorder="1" applyAlignment="1">
      <alignment/>
    </xf>
    <xf numFmtId="167" fontId="32" fillId="25" borderId="15" xfId="0" applyNumberFormat="1" applyFont="1" applyFill="1" applyBorder="1" applyAlignment="1">
      <alignment/>
    </xf>
    <xf numFmtId="164" fontId="28" fillId="25" borderId="15" xfId="0" applyFont="1" applyFill="1" applyBorder="1" applyAlignment="1">
      <alignment/>
    </xf>
    <xf numFmtId="168" fontId="29" fillId="25" borderId="15" xfId="0" applyNumberFormat="1" applyFont="1" applyFill="1" applyBorder="1" applyAlignment="1">
      <alignment horizontal="right"/>
    </xf>
    <xf numFmtId="168" fontId="28" fillId="25" borderId="15" xfId="0" applyNumberFormat="1" applyFont="1" applyFill="1" applyBorder="1" applyAlignment="1">
      <alignment horizontal="right"/>
    </xf>
    <xf numFmtId="169" fontId="29" fillId="25" borderId="15" xfId="0" applyNumberFormat="1" applyFont="1" applyFill="1" applyBorder="1" applyAlignment="1">
      <alignment horizontal="right"/>
    </xf>
    <xf numFmtId="167" fontId="30" fillId="25" borderId="15" xfId="0" applyNumberFormat="1" applyFont="1" applyFill="1" applyBorder="1" applyAlignment="1">
      <alignment/>
    </xf>
    <xf numFmtId="167" fontId="28" fillId="25" borderId="15" xfId="0" applyNumberFormat="1" applyFont="1" applyFill="1" applyBorder="1" applyAlignment="1">
      <alignment/>
    </xf>
    <xf numFmtId="167" fontId="35" fillId="25" borderId="15" xfId="0" applyNumberFormat="1" applyFont="1" applyFill="1" applyBorder="1" applyAlignment="1">
      <alignment/>
    </xf>
    <xf numFmtId="167" fontId="36" fillId="25" borderId="15" xfId="0" applyNumberFormat="1" applyFont="1" applyFill="1" applyBorder="1" applyAlignment="1">
      <alignment/>
    </xf>
    <xf numFmtId="164" fontId="37" fillId="0" borderId="15" xfId="0" applyFont="1" applyBorder="1" applyAlignment="1">
      <alignment/>
    </xf>
    <xf numFmtId="164" fontId="37" fillId="0" borderId="0" xfId="0" applyFont="1" applyBorder="1" applyAlignment="1">
      <alignment/>
    </xf>
    <xf numFmtId="169" fontId="34" fillId="25" borderId="15" xfId="0" applyNumberFormat="1" applyFont="1" applyFill="1" applyBorder="1" applyAlignment="1">
      <alignment horizontal="right"/>
    </xf>
    <xf numFmtId="164" fontId="29" fillId="25" borderId="15" xfId="0" applyFont="1" applyFill="1" applyBorder="1" applyAlignment="1">
      <alignment horizontal="right"/>
    </xf>
    <xf numFmtId="170" fontId="35" fillId="25" borderId="15" xfId="0" applyNumberFormat="1" applyFont="1" applyFill="1" applyBorder="1" applyAlignment="1">
      <alignment/>
    </xf>
    <xf numFmtId="164" fontId="38" fillId="25" borderId="15" xfId="0" applyFont="1" applyFill="1" applyBorder="1" applyAlignment="1">
      <alignment/>
    </xf>
    <xf numFmtId="169" fontId="38" fillId="25" borderId="15" xfId="0" applyNumberFormat="1" applyFont="1" applyFill="1" applyBorder="1" applyAlignment="1">
      <alignment horizontal="right"/>
    </xf>
    <xf numFmtId="170" fontId="30" fillId="25" borderId="15" xfId="0" applyNumberFormat="1" applyFont="1" applyFill="1" applyBorder="1" applyAlignment="1">
      <alignment/>
    </xf>
    <xf numFmtId="164" fontId="32" fillId="25" borderId="15" xfId="0" applyFont="1" applyFill="1" applyBorder="1" applyAlignment="1">
      <alignment/>
    </xf>
    <xf numFmtId="169" fontId="39" fillId="25" borderId="15" xfId="0" applyNumberFormat="1" applyFont="1" applyFill="1" applyBorder="1" applyAlignment="1">
      <alignment horizontal="right"/>
    </xf>
    <xf numFmtId="164" fontId="35" fillId="25" borderId="15" xfId="0" applyFont="1" applyFill="1" applyBorder="1" applyAlignment="1">
      <alignment/>
    </xf>
    <xf numFmtId="167" fontId="32" fillId="0" borderId="0" xfId="0" applyNumberFormat="1" applyFont="1" applyAlignment="1">
      <alignment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7" fontId="34" fillId="0" borderId="0" xfId="0" applyNumberFormat="1" applyFont="1" applyAlignment="1">
      <alignment/>
    </xf>
    <xf numFmtId="164" fontId="30" fillId="0" borderId="0" xfId="0" applyFont="1" applyAlignment="1">
      <alignment/>
    </xf>
    <xf numFmtId="169" fontId="28" fillId="0" borderId="0" xfId="0" applyNumberFormat="1" applyFont="1" applyAlignment="1">
      <alignment horizontal="right"/>
    </xf>
    <xf numFmtId="164" fontId="34" fillId="0" borderId="0" xfId="0" applyFont="1" applyAlignment="1">
      <alignment/>
    </xf>
    <xf numFmtId="164" fontId="31" fillId="0" borderId="0" xfId="0" applyFont="1" applyAlignment="1">
      <alignment/>
    </xf>
    <xf numFmtId="169" fontId="31" fillId="0" borderId="0" xfId="0" applyNumberFormat="1" applyFont="1" applyAlignment="1">
      <alignment horizontal="right"/>
    </xf>
    <xf numFmtId="167" fontId="30" fillId="0" borderId="0" xfId="0" applyNumberFormat="1" applyFont="1" applyAlignment="1">
      <alignment/>
    </xf>
    <xf numFmtId="164" fontId="29" fillId="25" borderId="0" xfId="0" applyFont="1" applyFill="1" applyAlignment="1">
      <alignment wrapText="1"/>
    </xf>
    <xf numFmtId="164" fontId="29" fillId="25" borderId="12" xfId="0" applyFont="1" applyFill="1" applyBorder="1" applyAlignment="1">
      <alignment horizontal="center"/>
    </xf>
    <xf numFmtId="167" fontId="40" fillId="0" borderId="0" xfId="0" applyNumberFormat="1" applyFont="1" applyAlignment="1">
      <alignment/>
    </xf>
    <xf numFmtId="168" fontId="28" fillId="0" borderId="0" xfId="0" applyNumberFormat="1" applyFont="1" applyBorder="1" applyAlignment="1">
      <alignment horizontal="right"/>
    </xf>
    <xf numFmtId="169" fontId="28" fillId="0" borderId="0" xfId="0" applyNumberFormat="1" applyFont="1" applyBorder="1" applyAlignment="1">
      <alignment horizontal="right"/>
    </xf>
    <xf numFmtId="164" fontId="29" fillId="27" borderId="0" xfId="0" applyFont="1" applyFill="1" applyAlignment="1">
      <alignment/>
    </xf>
    <xf numFmtId="167" fontId="32" fillId="27" borderId="0" xfId="0" applyNumberFormat="1" applyFont="1" applyFill="1" applyAlignment="1">
      <alignment/>
    </xf>
    <xf numFmtId="164" fontId="33" fillId="27" borderId="0" xfId="0" applyFont="1" applyFill="1" applyAlignment="1">
      <alignment/>
    </xf>
    <xf numFmtId="168" fontId="29" fillId="27" borderId="14" xfId="0" applyNumberFormat="1" applyFont="1" applyFill="1" applyBorder="1" applyAlignment="1">
      <alignment horizontal="right"/>
    </xf>
    <xf numFmtId="164" fontId="28" fillId="27" borderId="0" xfId="0" applyFont="1" applyFill="1" applyAlignment="1">
      <alignment/>
    </xf>
    <xf numFmtId="164" fontId="29" fillId="0" borderId="0" xfId="0" applyFont="1" applyAlignment="1">
      <alignment/>
    </xf>
    <xf numFmtId="168" fontId="28" fillId="0" borderId="14" xfId="0" applyNumberFormat="1" applyFont="1" applyBorder="1" applyAlignment="1">
      <alignment horizontal="right"/>
    </xf>
    <xf numFmtId="169" fontId="28" fillId="0" borderId="14" xfId="0" applyNumberFormat="1" applyFont="1" applyBorder="1" applyAlignment="1">
      <alignment horizontal="right"/>
    </xf>
    <xf numFmtId="169" fontId="28" fillId="0" borderId="16" xfId="0" applyNumberFormat="1" applyFont="1" applyBorder="1" applyAlignment="1">
      <alignment horizontal="right"/>
    </xf>
    <xf numFmtId="164" fontId="38" fillId="0" borderId="0" xfId="0" applyFont="1" applyAlignment="1">
      <alignment/>
    </xf>
    <xf numFmtId="167" fontId="38" fillId="0" borderId="0" xfId="0" applyNumberFormat="1" applyFont="1" applyAlignment="1">
      <alignment/>
    </xf>
    <xf numFmtId="169" fontId="3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Fill="1" applyAlignment="1">
      <alignment/>
    </xf>
    <xf numFmtId="169" fontId="34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69" fontId="28" fillId="0" borderId="13" xfId="0" applyNumberFormat="1" applyFont="1" applyBorder="1" applyAlignment="1">
      <alignment horizontal="right"/>
    </xf>
    <xf numFmtId="169" fontId="34" fillId="0" borderId="14" xfId="0" applyNumberFormat="1" applyFont="1" applyBorder="1" applyAlignment="1">
      <alignment horizontal="right"/>
    </xf>
    <xf numFmtId="167" fontId="29" fillId="0" borderId="13" xfId="0" applyNumberFormat="1" applyFont="1" applyBorder="1" applyAlignment="1">
      <alignment/>
    </xf>
    <xf numFmtId="169" fontId="29" fillId="0" borderId="16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7" fontId="32" fillId="0" borderId="15" xfId="0" applyNumberFormat="1" applyFont="1" applyBorder="1" applyAlignment="1">
      <alignment/>
    </xf>
    <xf numFmtId="168" fontId="28" fillId="0" borderId="15" xfId="0" applyNumberFormat="1" applyFont="1" applyBorder="1" applyAlignment="1">
      <alignment horizontal="right"/>
    </xf>
    <xf numFmtId="167" fontId="28" fillId="0" borderId="15" xfId="0" applyNumberFormat="1" applyFont="1" applyBorder="1" applyAlignment="1">
      <alignment/>
    </xf>
    <xf numFmtId="167" fontId="29" fillId="0" borderId="15" xfId="0" applyNumberFormat="1" applyFont="1" applyBorder="1" applyAlignment="1">
      <alignment/>
    </xf>
    <xf numFmtId="168" fontId="29" fillId="0" borderId="15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4" fontId="29" fillId="0" borderId="15" xfId="0" applyFont="1" applyBorder="1" applyAlignment="1">
      <alignment/>
    </xf>
    <xf numFmtId="164" fontId="30" fillId="0" borderId="15" xfId="0" applyFont="1" applyBorder="1" applyAlignment="1">
      <alignment/>
    </xf>
    <xf numFmtId="167" fontId="30" fillId="0" borderId="15" xfId="0" applyNumberFormat="1" applyFont="1" applyBorder="1" applyAlignment="1">
      <alignment/>
    </xf>
    <xf numFmtId="167" fontId="41" fillId="25" borderId="15" xfId="0" applyNumberFormat="1" applyFont="1" applyFill="1" applyBorder="1" applyAlignment="1">
      <alignment/>
    </xf>
    <xf numFmtId="168" fontId="35" fillId="25" borderId="15" xfId="0" applyNumberFormat="1" applyFont="1" applyFill="1" applyBorder="1" applyAlignment="1">
      <alignment horizontal="right"/>
    </xf>
    <xf numFmtId="169" fontId="35" fillId="25" borderId="15" xfId="0" applyNumberFormat="1" applyFont="1" applyFill="1" applyBorder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%20 - Vurgu1" xfId="20"/>
    <cellStyle name="%20 - Vurgu2" xfId="21"/>
    <cellStyle name="%20 - Vurgu3" xfId="22"/>
    <cellStyle name="%20 - Vurgu4" xfId="23"/>
    <cellStyle name="%20 - Vurgu5" xfId="24"/>
    <cellStyle name="%20 - Vurgu6" xfId="25"/>
    <cellStyle name="%40 - Vurgu1" xfId="26"/>
    <cellStyle name="%40 - Vurgu2" xfId="27"/>
    <cellStyle name="%40 - Vurgu3" xfId="28"/>
    <cellStyle name="%40 - Vurgu4" xfId="29"/>
    <cellStyle name="%40 - Vurgu5" xfId="30"/>
    <cellStyle name="%40 - Vurgu6" xfId="31"/>
    <cellStyle name="%60 - Vurgu1" xfId="32"/>
    <cellStyle name="%60 - Vurgu2" xfId="33"/>
    <cellStyle name="%60 - Vurgu3" xfId="34"/>
    <cellStyle name="%60 - Vurgu4" xfId="35"/>
    <cellStyle name="%60 - Vurgu5" xfId="36"/>
    <cellStyle name="%60 - Vurgu6" xfId="37"/>
    <cellStyle name="Ana Başlık" xfId="38"/>
    <cellStyle name="Açıklama Metni" xfId="39"/>
    <cellStyle name="Bağlı Hücre" xfId="40"/>
    <cellStyle name="Başlık 1" xfId="41"/>
    <cellStyle name="Başlık 2" xfId="42"/>
    <cellStyle name="Başlık 3" xfId="43"/>
    <cellStyle name="Başlık 4" xfId="44"/>
    <cellStyle name="Giriş" xfId="45"/>
    <cellStyle name="Hesaplama" xfId="46"/>
    <cellStyle name="Kötü" xfId="47"/>
    <cellStyle name="Normal_2009 YILI YAT PRG R.G." xfId="48"/>
    <cellStyle name="Not" xfId="49"/>
    <cellStyle name="Nötr" xfId="50"/>
    <cellStyle name="Toplam" xfId="51"/>
    <cellStyle name="Uyarı Metni" xfId="52"/>
    <cellStyle name="Vurgu1" xfId="53"/>
    <cellStyle name="Vurgu2" xfId="54"/>
    <cellStyle name="Vurgu3" xfId="55"/>
    <cellStyle name="Vurgu4" xfId="56"/>
    <cellStyle name="Vurgu5" xfId="57"/>
    <cellStyle name="Vurgu6" xfId="58"/>
    <cellStyle name="Çıkış" xfId="59"/>
    <cellStyle name="İyi" xfId="60"/>
    <cellStyle name="İşaretli Hücr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1:F14"/>
  <sheetViews>
    <sheetView workbookViewId="0" topLeftCell="A1">
      <selection activeCell="P19" sqref="P19"/>
    </sheetView>
  </sheetViews>
  <sheetFormatPr defaultColWidth="11.421875" defaultRowHeight="12.75"/>
  <cols>
    <col min="1" max="9" width="11.57421875" style="0" customWidth="1"/>
    <col min="10" max="10" width="19.7109375" style="0" customWidth="1"/>
    <col min="11" max="16384" width="11.57421875" style="0" customWidth="1"/>
  </cols>
  <sheetData>
    <row r="11" spans="2:4" ht="49.5">
      <c r="B11" s="1" t="s">
        <v>0</v>
      </c>
      <c r="C11" s="1"/>
      <c r="D11" s="1"/>
    </row>
    <row r="14" spans="2:6" ht="14.25">
      <c r="B14" s="2" t="s">
        <v>1</v>
      </c>
      <c r="C14" s="2"/>
      <c r="D14" s="2"/>
      <c r="E14" s="2"/>
      <c r="F14" s="2"/>
    </row>
    <row r="21" ht="18.75"/>
  </sheetData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N19" sqref="N19"/>
    </sheetView>
  </sheetViews>
  <sheetFormatPr defaultColWidth="9.140625" defaultRowHeight="12.75"/>
  <cols>
    <col min="3" max="3" width="34.7109375" style="0" customWidth="1"/>
    <col min="4" max="4" width="14.140625" style="0" customWidth="1"/>
    <col min="5" max="5" width="24.7109375" style="0" customWidth="1"/>
    <col min="6" max="6" width="15.140625" style="0" customWidth="1"/>
    <col min="7" max="7" width="21.8515625" style="0" customWidth="1"/>
  </cols>
  <sheetData>
    <row r="1" spans="1:9" s="7" customFormat="1" ht="16.5">
      <c r="A1" s="3"/>
      <c r="B1" s="4" t="s">
        <v>2</v>
      </c>
      <c r="C1" s="4"/>
      <c r="D1" s="4"/>
      <c r="E1" s="4"/>
      <c r="F1" s="4"/>
      <c r="G1" s="4"/>
      <c r="H1" s="5"/>
      <c r="I1" s="6"/>
    </row>
    <row r="2" spans="1:9" s="7" customFormat="1" ht="12" customHeight="1">
      <c r="A2" s="3"/>
      <c r="B2" s="8"/>
      <c r="C2" s="3"/>
      <c r="D2" s="8"/>
      <c r="E2" s="8"/>
      <c r="F2" s="8"/>
      <c r="G2" s="9"/>
      <c r="H2" s="5"/>
      <c r="I2" s="6"/>
    </row>
    <row r="3" spans="1:9" s="7" customFormat="1" ht="12" customHeight="1" hidden="1">
      <c r="A3" s="3"/>
      <c r="B3" s="8"/>
      <c r="C3" s="3"/>
      <c r="D3" s="8"/>
      <c r="E3" s="8"/>
      <c r="F3" s="8"/>
      <c r="G3" s="9"/>
      <c r="H3" s="5"/>
      <c r="I3" s="6"/>
    </row>
    <row r="4" spans="1:9" s="7" customFormat="1" ht="91.5" customHeight="1">
      <c r="A4" s="10"/>
      <c r="B4" s="11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/>
      <c r="I4" s="14"/>
    </row>
    <row r="5" spans="1:9" s="7" customFormat="1" ht="19.5" customHeight="1">
      <c r="A5" s="3"/>
      <c r="B5" s="15">
        <v>1</v>
      </c>
      <c r="C5" s="16" t="s">
        <v>9</v>
      </c>
      <c r="D5" s="15">
        <v>3</v>
      </c>
      <c r="E5" s="17">
        <v>766419</v>
      </c>
      <c r="F5" s="17">
        <v>401204</v>
      </c>
      <c r="G5" s="18">
        <v>30000</v>
      </c>
      <c r="H5" s="19"/>
      <c r="I5" s="20"/>
    </row>
    <row r="6" spans="1:9" s="7" customFormat="1" ht="19.5" customHeight="1">
      <c r="A6" s="3"/>
      <c r="B6" s="15">
        <v>4</v>
      </c>
      <c r="C6" s="16" t="s">
        <v>10</v>
      </c>
      <c r="D6" s="15">
        <v>14</v>
      </c>
      <c r="E6" s="17">
        <v>1523285</v>
      </c>
      <c r="F6" s="17">
        <v>492193</v>
      </c>
      <c r="G6" s="18">
        <v>74394</v>
      </c>
      <c r="H6" s="19"/>
      <c r="I6" s="20"/>
    </row>
    <row r="7" spans="1:9" s="7" customFormat="1" ht="19.5" customHeight="1">
      <c r="A7" s="3"/>
      <c r="B7" s="15">
        <v>3</v>
      </c>
      <c r="C7" s="16" t="s">
        <v>11</v>
      </c>
      <c r="D7" s="15">
        <v>8</v>
      </c>
      <c r="E7" s="17">
        <v>477900</v>
      </c>
      <c r="F7" s="17">
        <v>118060</v>
      </c>
      <c r="G7" s="18">
        <v>205841</v>
      </c>
      <c r="H7" s="19"/>
      <c r="I7" s="20"/>
    </row>
    <row r="8" spans="1:9" s="7" customFormat="1" ht="19.5" customHeight="1">
      <c r="A8" s="3"/>
      <c r="B8" s="15">
        <v>5</v>
      </c>
      <c r="C8" s="16" t="s">
        <v>12</v>
      </c>
      <c r="D8" s="15">
        <v>6</v>
      </c>
      <c r="E8" s="17">
        <v>229600</v>
      </c>
      <c r="F8" s="17">
        <v>170926</v>
      </c>
      <c r="G8" s="18">
        <v>31500</v>
      </c>
      <c r="H8" s="19"/>
      <c r="I8" s="20"/>
    </row>
    <row r="9" spans="1:9" s="7" customFormat="1" ht="19.5" customHeight="1">
      <c r="A9" s="3"/>
      <c r="B9" s="15">
        <v>2</v>
      </c>
      <c r="C9" s="16" t="s">
        <v>13</v>
      </c>
      <c r="D9" s="15">
        <v>2</v>
      </c>
      <c r="E9" s="17">
        <v>93581</v>
      </c>
      <c r="F9" s="17">
        <v>62899</v>
      </c>
      <c r="G9" s="18">
        <v>5140</v>
      </c>
      <c r="H9" s="19"/>
      <c r="I9" s="20"/>
    </row>
    <row r="10" spans="1:9" s="7" customFormat="1" ht="19.5" customHeight="1">
      <c r="A10" s="3"/>
      <c r="B10" s="15">
        <v>6</v>
      </c>
      <c r="C10" s="16" t="s">
        <v>14</v>
      </c>
      <c r="D10" s="15">
        <v>2</v>
      </c>
      <c r="E10" s="17">
        <v>252293</v>
      </c>
      <c r="F10" s="17">
        <v>173325</v>
      </c>
      <c r="G10" s="18">
        <v>42502</v>
      </c>
      <c r="H10" s="19"/>
      <c r="I10" s="20"/>
    </row>
    <row r="11" spans="1:9" s="7" customFormat="1" ht="19.5" customHeight="1">
      <c r="A11" s="3"/>
      <c r="B11" s="15">
        <v>7</v>
      </c>
      <c r="C11" s="16" t="s">
        <v>15</v>
      </c>
      <c r="D11" s="15">
        <v>7</v>
      </c>
      <c r="E11" s="17">
        <v>204253</v>
      </c>
      <c r="F11" s="17">
        <v>133057</v>
      </c>
      <c r="G11" s="18">
        <v>16699</v>
      </c>
      <c r="H11" s="19"/>
      <c r="I11" s="20"/>
    </row>
    <row r="12" spans="1:9" s="7" customFormat="1" ht="19.5" customHeight="1">
      <c r="A12" s="3"/>
      <c r="B12" s="21"/>
      <c r="C12" s="22" t="s">
        <v>16</v>
      </c>
      <c r="D12" s="23">
        <f>SUM(D5:D11)</f>
        <v>42</v>
      </c>
      <c r="E12" s="24">
        <f>SUM(E5:E11)</f>
        <v>3547331</v>
      </c>
      <c r="F12" s="24">
        <f>SUM(F5:F11)</f>
        <v>1551664</v>
      </c>
      <c r="G12" s="25">
        <f>SUM(G5:G11)</f>
        <v>406076</v>
      </c>
      <c r="H12" s="5"/>
      <c r="I12" s="6"/>
    </row>
    <row r="13" ht="12" customHeight="1"/>
    <row r="14" ht="19.5" customHeight="1"/>
    <row r="15" ht="19.5" customHeight="1"/>
    <row r="16" ht="19.5" customHeight="1"/>
    <row r="17" ht="19.5" customHeight="1"/>
    <row r="18" ht="12" customHeight="1"/>
    <row r="19" ht="17.25" customHeight="1"/>
    <row r="20" ht="16.5"/>
    <row r="21" ht="16.5"/>
    <row r="22" ht="16.5"/>
    <row r="26" ht="16.5"/>
  </sheetData>
  <sheetProtection selectLockedCells="1" selectUnlockedCells="1"/>
  <mergeCells count="1">
    <mergeCell ref="B1:G1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7">
      <selection activeCell="P5" sqref="P5"/>
    </sheetView>
  </sheetViews>
  <sheetFormatPr defaultColWidth="9.140625" defaultRowHeight="12.75"/>
  <cols>
    <col min="2" max="2" width="6.421875" style="0" customWidth="1"/>
    <col min="3" max="3" width="42.28125" style="0" customWidth="1"/>
    <col min="5" max="5" width="17.28125" style="0" customWidth="1"/>
    <col min="6" max="6" width="18.421875" style="0" customWidth="1"/>
    <col min="7" max="7" width="18.57421875" style="0" customWidth="1"/>
    <col min="8" max="8" width="27.00390625" style="0" customWidth="1"/>
  </cols>
  <sheetData>
    <row r="1" spans="1:10" s="7" customFormat="1" ht="16.5">
      <c r="A1" s="3"/>
      <c r="B1" s="4" t="s">
        <v>0</v>
      </c>
      <c r="C1" s="4"/>
      <c r="D1" s="4"/>
      <c r="E1" s="4"/>
      <c r="F1" s="4"/>
      <c r="G1" s="4"/>
      <c r="H1" s="5"/>
      <c r="I1" s="6"/>
      <c r="J1" s="6"/>
    </row>
    <row r="2" spans="1:10" s="7" customFormat="1" ht="16.5">
      <c r="A2" s="3"/>
      <c r="B2" s="8"/>
      <c r="C2" s="3"/>
      <c r="D2" s="26" t="s">
        <v>17</v>
      </c>
      <c r="E2" s="8"/>
      <c r="F2" s="8"/>
      <c r="G2" s="9"/>
      <c r="H2" s="5"/>
      <c r="I2" s="6"/>
      <c r="J2" s="6"/>
    </row>
    <row r="3" spans="1:10" s="7" customFormat="1" ht="42.75" customHeight="1">
      <c r="A3" s="3"/>
      <c r="B3" s="8"/>
      <c r="C3" s="3"/>
      <c r="D3" s="8"/>
      <c r="E3" s="8"/>
      <c r="F3" s="8"/>
      <c r="G3" s="9"/>
      <c r="H3" s="5"/>
      <c r="I3" s="6"/>
      <c r="J3" s="6"/>
    </row>
    <row r="4" spans="1:10" s="7" customFormat="1" ht="105.75">
      <c r="A4" s="10"/>
      <c r="B4" s="11" t="s">
        <v>3</v>
      </c>
      <c r="C4" s="11" t="s">
        <v>18</v>
      </c>
      <c r="D4" s="12" t="s">
        <v>5</v>
      </c>
      <c r="E4" s="12" t="s">
        <v>6</v>
      </c>
      <c r="F4" s="12" t="s">
        <v>7</v>
      </c>
      <c r="G4" s="12" t="s">
        <v>8</v>
      </c>
      <c r="H4" s="13"/>
      <c r="I4" s="14"/>
      <c r="J4" s="6"/>
    </row>
    <row r="5" spans="1:10" s="7" customFormat="1" ht="19.5" customHeight="1">
      <c r="A5" s="3"/>
      <c r="B5" s="15">
        <v>1</v>
      </c>
      <c r="C5" s="16" t="s">
        <v>19</v>
      </c>
      <c r="D5" s="15">
        <v>4</v>
      </c>
      <c r="E5" s="17">
        <v>925318</v>
      </c>
      <c r="F5" s="17">
        <v>506151</v>
      </c>
      <c r="G5" s="27">
        <v>37100</v>
      </c>
      <c r="H5" s="19"/>
      <c r="I5" s="20"/>
      <c r="J5" s="6"/>
    </row>
    <row r="6" spans="1:10" s="7" customFormat="1" ht="19.5" customHeight="1">
      <c r="A6" s="3"/>
      <c r="B6" s="15">
        <v>2</v>
      </c>
      <c r="C6" s="16" t="s">
        <v>20</v>
      </c>
      <c r="D6" s="15">
        <v>1</v>
      </c>
      <c r="E6" s="17">
        <v>20000</v>
      </c>
      <c r="F6" s="17">
        <v>17078</v>
      </c>
      <c r="G6" s="27">
        <v>2000</v>
      </c>
      <c r="H6" s="19"/>
      <c r="I6" s="20"/>
      <c r="J6" s="6"/>
    </row>
    <row r="7" spans="1:10" s="7" customFormat="1" ht="19.5" customHeight="1">
      <c r="A7" s="3"/>
      <c r="B7" s="15">
        <v>3</v>
      </c>
      <c r="C7" s="16" t="s">
        <v>21</v>
      </c>
      <c r="D7" s="15">
        <v>1</v>
      </c>
      <c r="E7" s="17">
        <v>65199</v>
      </c>
      <c r="F7" s="17">
        <v>62899</v>
      </c>
      <c r="G7" s="27">
        <v>2300</v>
      </c>
      <c r="H7" s="19"/>
      <c r="I7" s="20"/>
      <c r="J7" s="6"/>
    </row>
    <row r="8" spans="1:10" s="7" customFormat="1" ht="19.5" customHeight="1">
      <c r="A8" s="3"/>
      <c r="B8" s="15">
        <v>4</v>
      </c>
      <c r="C8" s="16" t="s">
        <v>22</v>
      </c>
      <c r="D8" s="15">
        <v>1</v>
      </c>
      <c r="E8" s="17">
        <v>10923</v>
      </c>
      <c r="F8" s="17">
        <v>6153</v>
      </c>
      <c r="G8" s="27">
        <v>2615</v>
      </c>
      <c r="H8" s="19"/>
      <c r="I8" s="20"/>
      <c r="J8" s="6"/>
    </row>
    <row r="9" spans="1:10" s="7" customFormat="1" ht="19.5" customHeight="1">
      <c r="A9" s="3"/>
      <c r="B9" s="15">
        <v>5</v>
      </c>
      <c r="C9" s="16" t="s">
        <v>23</v>
      </c>
      <c r="D9" s="15">
        <v>8</v>
      </c>
      <c r="E9" s="17">
        <v>477900</v>
      </c>
      <c r="F9" s="17">
        <v>118060</v>
      </c>
      <c r="G9" s="27">
        <v>205841</v>
      </c>
      <c r="H9" s="19"/>
      <c r="I9" s="20"/>
      <c r="J9" s="6"/>
    </row>
    <row r="10" spans="1:10" s="7" customFormat="1" ht="19.5" customHeight="1">
      <c r="A10" s="3"/>
      <c r="B10" s="15">
        <v>6</v>
      </c>
      <c r="C10" s="16" t="s">
        <v>24</v>
      </c>
      <c r="D10" s="15">
        <v>9</v>
      </c>
      <c r="E10" s="17">
        <v>1450466</v>
      </c>
      <c r="F10" s="17">
        <v>481045</v>
      </c>
      <c r="G10" s="27">
        <v>39972</v>
      </c>
      <c r="H10" s="19"/>
      <c r="I10" s="20"/>
      <c r="J10" s="6"/>
    </row>
    <row r="11" spans="1:10" s="7" customFormat="1" ht="19.5" customHeight="1">
      <c r="A11" s="3"/>
      <c r="B11" s="15">
        <v>7</v>
      </c>
      <c r="C11" s="16" t="s">
        <v>25</v>
      </c>
      <c r="D11" s="15">
        <v>3</v>
      </c>
      <c r="E11" s="17">
        <v>37472</v>
      </c>
      <c r="F11" s="17">
        <v>972</v>
      </c>
      <c r="G11" s="27">
        <v>23250</v>
      </c>
      <c r="H11" s="19"/>
      <c r="I11" s="20"/>
      <c r="J11" s="6"/>
    </row>
    <row r="12" spans="1:10" s="7" customFormat="1" ht="19.5" customHeight="1">
      <c r="A12" s="3"/>
      <c r="B12" s="15">
        <v>8</v>
      </c>
      <c r="C12" s="16" t="s">
        <v>26</v>
      </c>
      <c r="D12" s="15">
        <v>1</v>
      </c>
      <c r="E12" s="17">
        <v>34472</v>
      </c>
      <c r="F12" s="17">
        <v>10176</v>
      </c>
      <c r="G12" s="27">
        <v>10297</v>
      </c>
      <c r="H12" s="28"/>
      <c r="I12" s="20"/>
      <c r="J12" s="6"/>
    </row>
    <row r="13" spans="1:10" s="7" customFormat="1" ht="19.5" customHeight="1">
      <c r="A13" s="3"/>
      <c r="B13" s="15">
        <v>9</v>
      </c>
      <c r="C13" s="16" t="s">
        <v>27</v>
      </c>
      <c r="D13" s="15">
        <v>9</v>
      </c>
      <c r="E13" s="17">
        <v>329722</v>
      </c>
      <c r="F13" s="17">
        <v>220926</v>
      </c>
      <c r="G13" s="27">
        <v>66622</v>
      </c>
      <c r="H13" s="28"/>
      <c r="I13" s="20"/>
      <c r="J13" s="6"/>
    </row>
    <row r="14" spans="1:10" s="7" customFormat="1" ht="19.5" customHeight="1">
      <c r="A14" s="3"/>
      <c r="B14" s="15">
        <v>10</v>
      </c>
      <c r="C14" s="16" t="s">
        <v>28</v>
      </c>
      <c r="D14" s="15">
        <v>2</v>
      </c>
      <c r="E14" s="17">
        <v>152293</v>
      </c>
      <c r="F14" s="17">
        <v>123325</v>
      </c>
      <c r="G14" s="27">
        <v>7502</v>
      </c>
      <c r="H14" s="28"/>
      <c r="I14" s="20"/>
      <c r="J14" s="6"/>
    </row>
    <row r="15" spans="1:10" s="7" customFormat="1" ht="19.5" customHeight="1">
      <c r="A15" s="3"/>
      <c r="B15" s="15">
        <v>11</v>
      </c>
      <c r="C15" s="16" t="s">
        <v>29</v>
      </c>
      <c r="D15" s="15">
        <v>1</v>
      </c>
      <c r="E15" s="17">
        <v>28382</v>
      </c>
      <c r="F15" s="17">
        <v>0</v>
      </c>
      <c r="G15" s="27">
        <v>2840</v>
      </c>
      <c r="H15" s="28"/>
      <c r="I15" s="20"/>
      <c r="J15" s="6"/>
    </row>
    <row r="16" spans="1:10" s="7" customFormat="1" ht="19.5" customHeight="1">
      <c r="A16" s="3"/>
      <c r="B16" s="15">
        <v>12</v>
      </c>
      <c r="C16" s="16" t="s">
        <v>30</v>
      </c>
      <c r="D16" s="15">
        <v>1</v>
      </c>
      <c r="E16" s="17">
        <v>8114</v>
      </c>
      <c r="F16" s="17">
        <v>2123</v>
      </c>
      <c r="G16" s="27">
        <v>1906</v>
      </c>
      <c r="H16" s="28"/>
      <c r="I16" s="20"/>
      <c r="J16" s="6"/>
    </row>
    <row r="17" spans="1:10" s="7" customFormat="1" ht="19.5" customHeight="1">
      <c r="A17" s="3"/>
      <c r="B17" s="15">
        <v>13</v>
      </c>
      <c r="C17" s="16" t="s">
        <v>31</v>
      </c>
      <c r="D17" s="15">
        <v>1</v>
      </c>
      <c r="E17" s="17">
        <v>5695</v>
      </c>
      <c r="F17" s="17">
        <v>2703</v>
      </c>
      <c r="G17" s="27">
        <v>2706</v>
      </c>
      <c r="H17" s="28"/>
      <c r="I17" s="20"/>
      <c r="J17" s="6"/>
    </row>
    <row r="18" spans="1:10" s="7" customFormat="1" ht="19.5" customHeight="1">
      <c r="A18" s="3"/>
      <c r="B18" s="15">
        <v>14</v>
      </c>
      <c r="C18" s="16" t="s">
        <v>32</v>
      </c>
      <c r="D18" s="15">
        <v>1</v>
      </c>
      <c r="E18" s="17">
        <v>500</v>
      </c>
      <c r="F18" s="17">
        <v>50</v>
      </c>
      <c r="G18" s="27">
        <v>250</v>
      </c>
      <c r="H18" s="28"/>
      <c r="I18" s="20"/>
      <c r="J18" s="6"/>
    </row>
    <row r="19" spans="1:10" s="7" customFormat="1" ht="19.5" customHeight="1">
      <c r="A19" s="3"/>
      <c r="B19" s="15">
        <v>15</v>
      </c>
      <c r="C19" s="16" t="s">
        <v>33</v>
      </c>
      <c r="D19" s="15">
        <v>1</v>
      </c>
      <c r="E19" s="17">
        <v>875</v>
      </c>
      <c r="F19" s="17">
        <v>0</v>
      </c>
      <c r="G19" s="27">
        <v>875</v>
      </c>
      <c r="H19" s="28"/>
      <c r="I19" s="20"/>
      <c r="J19" s="6"/>
    </row>
    <row r="20" spans="1:10" s="7" customFormat="1" ht="19.5" customHeight="1">
      <c r="A20" s="3"/>
      <c r="B20" s="15">
        <v>16</v>
      </c>
      <c r="C20" s="16" t="s">
        <v>34</v>
      </c>
      <c r="D20" s="15">
        <v>2</v>
      </c>
      <c r="E20" s="27"/>
      <c r="F20" s="27"/>
      <c r="G20" s="27"/>
      <c r="H20" s="28"/>
      <c r="I20" s="20"/>
      <c r="J20" s="6"/>
    </row>
    <row r="21" spans="1:10" s="7" customFormat="1" ht="19.5" customHeight="1">
      <c r="A21" s="3"/>
      <c r="B21" s="21"/>
      <c r="C21" s="22" t="s">
        <v>16</v>
      </c>
      <c r="D21" s="23">
        <f>SUM(D5:D17)</f>
        <v>42</v>
      </c>
      <c r="E21" s="24">
        <f>SUM(E5:E20)</f>
        <v>3547331</v>
      </c>
      <c r="F21" s="24">
        <f>SUM(F5:F20)</f>
        <v>1551661</v>
      </c>
      <c r="G21" s="29">
        <f>SUM(G5:G20)</f>
        <v>406076</v>
      </c>
      <c r="H21" s="5"/>
      <c r="I21" s="6"/>
      <c r="J21" s="6"/>
    </row>
    <row r="22" spans="1:8" s="30" customFormat="1" ht="19.5" customHeight="1">
      <c r="A22" s="3"/>
      <c r="B22" s="8"/>
      <c r="C22" s="3"/>
      <c r="D22" s="8"/>
      <c r="E22" s="8"/>
      <c r="F22" s="8"/>
      <c r="G22" s="9"/>
      <c r="H22" s="3"/>
    </row>
    <row r="23" spans="3:9" ht="16.5">
      <c r="C23" s="31" t="s">
        <v>35</v>
      </c>
      <c r="D23" s="32"/>
      <c r="E23" s="32"/>
      <c r="F23" s="32"/>
      <c r="G23" s="32"/>
      <c r="H23" s="32"/>
      <c r="I23" s="32"/>
    </row>
  </sheetData>
  <sheetProtection selectLockedCells="1" selectUnlockedCells="1"/>
  <mergeCells count="1">
    <mergeCell ref="B1:G1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167"/>
  <sheetViews>
    <sheetView workbookViewId="0" topLeftCell="A121">
      <selection activeCell="C19" sqref="C19"/>
    </sheetView>
  </sheetViews>
  <sheetFormatPr defaultColWidth="9.140625" defaultRowHeight="12.75"/>
  <cols>
    <col min="1" max="1" width="0" style="33" hidden="1" customWidth="1"/>
    <col min="2" max="2" width="42.140625" style="33" customWidth="1"/>
    <col min="3" max="3" width="25.8515625" style="33" customWidth="1"/>
    <col min="4" max="4" width="26.421875" style="33" customWidth="1"/>
    <col min="5" max="5" width="12.421875" style="33" customWidth="1"/>
    <col min="6" max="6" width="13.421875" style="33" customWidth="1"/>
    <col min="7" max="7" width="11.28125" style="33" customWidth="1"/>
    <col min="8" max="8" width="8.7109375" style="33" customWidth="1"/>
    <col min="9" max="9" width="15.57421875" style="33" customWidth="1"/>
    <col min="10" max="10" width="14.140625" style="33" customWidth="1"/>
    <col min="11" max="11" width="0" style="33" hidden="1" customWidth="1"/>
    <col min="12" max="12" width="22.140625" style="33" customWidth="1"/>
    <col min="13" max="13" width="0" style="33" hidden="1" customWidth="1"/>
    <col min="14" max="16384" width="9.00390625" style="33" customWidth="1"/>
  </cols>
  <sheetData>
    <row r="1" spans="1:12" s="34" customFormat="1" ht="30.75">
      <c r="A1" s="34" t="s">
        <v>36</v>
      </c>
      <c r="B1" s="35" t="s">
        <v>37</v>
      </c>
      <c r="C1" s="35" t="s">
        <v>38</v>
      </c>
      <c r="D1" s="35" t="s">
        <v>39</v>
      </c>
      <c r="E1" s="35" t="s">
        <v>40</v>
      </c>
      <c r="F1" s="36" t="s">
        <v>41</v>
      </c>
      <c r="G1" s="37" t="s">
        <v>42</v>
      </c>
      <c r="H1" s="37"/>
      <c r="I1" s="37"/>
      <c r="J1" s="35"/>
      <c r="K1" s="35"/>
      <c r="L1" s="35"/>
    </row>
    <row r="2" spans="1:12" s="34" customFormat="1" ht="16.5">
      <c r="A2" s="34" t="s">
        <v>36</v>
      </c>
      <c r="B2" s="35" t="s">
        <v>37</v>
      </c>
      <c r="C2" s="35" t="s">
        <v>38</v>
      </c>
      <c r="D2" s="35" t="s">
        <v>39</v>
      </c>
      <c r="E2" s="35" t="s">
        <v>43</v>
      </c>
      <c r="F2" s="36"/>
      <c r="G2" s="38" t="s">
        <v>44</v>
      </c>
      <c r="H2" s="38"/>
      <c r="I2" s="38"/>
      <c r="J2" s="35"/>
      <c r="K2" s="38" t="s">
        <v>45</v>
      </c>
      <c r="L2" s="38"/>
    </row>
    <row r="3" spans="1:12" s="34" customFormat="1" ht="16.5">
      <c r="A3" s="34" t="s">
        <v>36</v>
      </c>
      <c r="B3" s="35" t="s">
        <v>37</v>
      </c>
      <c r="C3" s="35" t="s">
        <v>38</v>
      </c>
      <c r="D3" s="35" t="s">
        <v>39</v>
      </c>
      <c r="E3" s="39" t="s">
        <v>46</v>
      </c>
      <c r="F3" s="40"/>
      <c r="G3" s="41"/>
      <c r="H3" s="41"/>
      <c r="I3" s="41"/>
      <c r="J3" s="41"/>
      <c r="K3" s="41"/>
      <c r="L3" s="41"/>
    </row>
    <row r="4" spans="1:12" s="34" customFormat="1" ht="16.5">
      <c r="A4" s="34" t="s">
        <v>36</v>
      </c>
      <c r="B4" s="35" t="s">
        <v>37</v>
      </c>
      <c r="C4" s="35" t="s">
        <v>38</v>
      </c>
      <c r="D4" s="35" t="s">
        <v>39</v>
      </c>
      <c r="E4" s="39" t="s">
        <v>47</v>
      </c>
      <c r="F4" s="35" t="s">
        <v>43</v>
      </c>
      <c r="G4" s="35"/>
      <c r="H4" s="35"/>
      <c r="I4" s="35"/>
      <c r="J4" s="35"/>
      <c r="K4" s="35"/>
      <c r="L4" s="35"/>
    </row>
    <row r="5" spans="1:12" s="34" customFormat="1" ht="16.5">
      <c r="A5" s="34" t="s">
        <v>36</v>
      </c>
      <c r="B5" s="35" t="s">
        <v>37</v>
      </c>
      <c r="C5" s="39" t="s">
        <v>48</v>
      </c>
      <c r="D5" s="35" t="s">
        <v>39</v>
      </c>
      <c r="E5" s="39" t="s">
        <v>49</v>
      </c>
      <c r="F5" s="39" t="s">
        <v>16</v>
      </c>
      <c r="G5" s="42" t="s">
        <v>50</v>
      </c>
      <c r="H5" s="42"/>
      <c r="I5" s="39" t="s">
        <v>16</v>
      </c>
      <c r="J5" s="42" t="s">
        <v>50</v>
      </c>
      <c r="K5" s="42"/>
      <c r="L5" s="39" t="s">
        <v>51</v>
      </c>
    </row>
    <row r="6" spans="1:12" s="34" customFormat="1" ht="16.5">
      <c r="A6" s="41" t="s">
        <v>52</v>
      </c>
      <c r="B6" s="41" t="s">
        <v>53</v>
      </c>
      <c r="C6" s="42" t="s">
        <v>54</v>
      </c>
      <c r="D6" s="42" t="s">
        <v>55</v>
      </c>
      <c r="E6" s="42" t="s">
        <v>56</v>
      </c>
      <c r="F6" s="41" t="s">
        <v>43</v>
      </c>
      <c r="G6" s="41" t="s">
        <v>57</v>
      </c>
      <c r="H6" s="41" t="s">
        <v>58</v>
      </c>
      <c r="I6" s="41" t="s">
        <v>59</v>
      </c>
      <c r="J6" s="41" t="s">
        <v>57</v>
      </c>
      <c r="K6" s="43" t="s">
        <v>58</v>
      </c>
      <c r="L6" s="41"/>
    </row>
    <row r="7" spans="1:12" ht="16.5">
      <c r="A7" s="44"/>
      <c r="B7" s="45"/>
      <c r="C7" s="46"/>
      <c r="D7" s="46"/>
      <c r="E7" s="46"/>
      <c r="F7" s="47"/>
      <c r="G7" s="47"/>
      <c r="H7" s="47"/>
      <c r="I7" s="47"/>
      <c r="J7" s="47"/>
      <c r="K7" s="47"/>
      <c r="L7" s="47"/>
    </row>
    <row r="8" spans="1:12" s="52" customFormat="1" ht="16.5">
      <c r="A8" s="48"/>
      <c r="B8" s="49" t="s">
        <v>60</v>
      </c>
      <c r="C8" s="50"/>
      <c r="D8" s="50"/>
      <c r="E8" s="50"/>
      <c r="F8" s="51">
        <v>3547331</v>
      </c>
      <c r="G8" s="51"/>
      <c r="H8" s="51"/>
      <c r="I8" s="51">
        <v>1551664</v>
      </c>
      <c r="J8" s="51">
        <v>101910</v>
      </c>
      <c r="K8" s="51">
        <v>4047</v>
      </c>
      <c r="L8" s="51">
        <v>406076</v>
      </c>
    </row>
    <row r="9" spans="1:12" ht="16.5">
      <c r="A9" s="44"/>
      <c r="B9" s="46"/>
      <c r="C9" s="46"/>
      <c r="D9" s="46"/>
      <c r="E9" s="46"/>
      <c r="F9" s="53"/>
      <c r="G9" s="53"/>
      <c r="H9" s="53"/>
      <c r="I9" s="53"/>
      <c r="J9" s="53"/>
      <c r="K9" s="53"/>
      <c r="L9" s="53"/>
    </row>
    <row r="10" spans="1:92" s="59" customFormat="1" ht="16.5">
      <c r="A10" s="54"/>
      <c r="B10" s="55" t="s">
        <v>61</v>
      </c>
      <c r="C10" s="56"/>
      <c r="D10" s="56"/>
      <c r="E10" s="56"/>
      <c r="F10" s="57">
        <v>766419</v>
      </c>
      <c r="G10" s="57"/>
      <c r="H10" s="58"/>
      <c r="I10" s="57">
        <f>I22+I12</f>
        <v>401204</v>
      </c>
      <c r="J10" s="58"/>
      <c r="K10" s="58"/>
      <c r="L10" s="57">
        <f>L22+L12</f>
        <v>30000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</row>
    <row r="11" spans="1:92" s="64" customFormat="1" ht="16.5">
      <c r="A11" s="61"/>
      <c r="B11" s="62"/>
      <c r="C11" s="62"/>
      <c r="D11" s="62"/>
      <c r="E11" s="62"/>
      <c r="F11" s="63"/>
      <c r="G11" s="63"/>
      <c r="H11" s="63"/>
      <c r="I11" s="63"/>
      <c r="J11" s="63"/>
      <c r="K11" s="63"/>
      <c r="L11" s="63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</row>
    <row r="12" spans="1:92" s="64" customFormat="1" ht="16.5">
      <c r="A12" s="61"/>
      <c r="B12" s="66" t="s">
        <v>62</v>
      </c>
      <c r="C12" s="67"/>
      <c r="D12" s="67"/>
      <c r="E12" s="67"/>
      <c r="F12" s="68">
        <f>SUM(F14:F16)</f>
        <v>746419</v>
      </c>
      <c r="G12" s="69"/>
      <c r="H12" s="69"/>
      <c r="I12" s="70">
        <f>SUM(I14:I17)</f>
        <v>384126</v>
      </c>
      <c r="J12" s="69"/>
      <c r="K12" s="69"/>
      <c r="L12" s="68">
        <f>SUM(L14:L17)</f>
        <v>28000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</row>
    <row r="13" spans="1:92" s="64" customFormat="1" ht="16.5">
      <c r="A13" s="71"/>
      <c r="B13" s="72"/>
      <c r="C13" s="72"/>
      <c r="D13" s="72"/>
      <c r="E13" s="72"/>
      <c r="F13" s="69"/>
      <c r="G13" s="69"/>
      <c r="H13" s="63"/>
      <c r="I13" s="69"/>
      <c r="J13" s="63"/>
      <c r="K13" s="63"/>
      <c r="L13" s="69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</row>
    <row r="14" spans="1:92" s="64" customFormat="1" ht="16.5">
      <c r="A14" s="71" t="s">
        <v>63</v>
      </c>
      <c r="B14" s="72" t="s">
        <v>64</v>
      </c>
      <c r="C14" s="72" t="s">
        <v>65</v>
      </c>
      <c r="D14" s="72" t="s">
        <v>66</v>
      </c>
      <c r="E14" s="72" t="s">
        <v>67</v>
      </c>
      <c r="F14" s="64">
        <v>243953</v>
      </c>
      <c r="I14" s="64">
        <v>145247</v>
      </c>
      <c r="L14" s="64">
        <v>13000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</row>
    <row r="15" spans="1:92" s="64" customFormat="1" ht="16.5">
      <c r="A15" s="71" t="s">
        <v>36</v>
      </c>
      <c r="B15" s="72" t="s">
        <v>68</v>
      </c>
      <c r="C15" s="72" t="s">
        <v>69</v>
      </c>
      <c r="D15" s="72" t="s">
        <v>70</v>
      </c>
      <c r="E15" s="72" t="s">
        <v>71</v>
      </c>
      <c r="F15" s="63" t="s">
        <v>36</v>
      </c>
      <c r="G15" s="63" t="s">
        <v>71</v>
      </c>
      <c r="H15" s="63" t="s">
        <v>71</v>
      </c>
      <c r="I15" s="63" t="s">
        <v>36</v>
      </c>
      <c r="J15" s="63" t="s">
        <v>71</v>
      </c>
      <c r="K15" s="63" t="s">
        <v>71</v>
      </c>
      <c r="L15" s="63" t="s">
        <v>36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</row>
    <row r="16" spans="1:92" s="75" customFormat="1" ht="18.75">
      <c r="A16" s="73" t="s">
        <v>72</v>
      </c>
      <c r="B16" s="74" t="s">
        <v>73</v>
      </c>
      <c r="C16" s="74" t="s">
        <v>74</v>
      </c>
      <c r="D16" s="73" t="s">
        <v>75</v>
      </c>
      <c r="E16" s="73" t="s">
        <v>76</v>
      </c>
      <c r="F16" s="69">
        <v>502466</v>
      </c>
      <c r="G16" s="63" t="s">
        <v>77</v>
      </c>
      <c r="H16" s="63" t="s">
        <v>77</v>
      </c>
      <c r="I16" s="69">
        <v>238879</v>
      </c>
      <c r="J16" s="63"/>
      <c r="K16" s="63" t="s">
        <v>77</v>
      </c>
      <c r="L16" s="69">
        <v>15000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</row>
    <row r="17" spans="1:92" s="64" customFormat="1" ht="16.5">
      <c r="A17" s="71" t="s">
        <v>36</v>
      </c>
      <c r="B17" s="72" t="s">
        <v>68</v>
      </c>
      <c r="C17" s="72" t="s">
        <v>69</v>
      </c>
      <c r="D17" s="72" t="s">
        <v>78</v>
      </c>
      <c r="E17" s="72" t="s">
        <v>71</v>
      </c>
      <c r="F17" s="63" t="s">
        <v>36</v>
      </c>
      <c r="G17" s="63" t="s">
        <v>71</v>
      </c>
      <c r="H17" s="63" t="s">
        <v>71</v>
      </c>
      <c r="I17" s="63" t="s">
        <v>36</v>
      </c>
      <c r="J17" s="63" t="s">
        <v>71</v>
      </c>
      <c r="K17" s="63" t="s">
        <v>71</v>
      </c>
      <c r="L17" s="63" t="s">
        <v>36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</row>
    <row r="18" spans="1:92" s="64" customFormat="1" ht="16.5">
      <c r="A18" s="71"/>
      <c r="B18" s="72"/>
      <c r="C18" s="72"/>
      <c r="D18" s="72"/>
      <c r="E18" s="72"/>
      <c r="G18" s="63"/>
      <c r="H18" s="63"/>
      <c r="J18" s="69"/>
      <c r="K18" s="63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</row>
    <row r="19" spans="14:92" s="64" customFormat="1" ht="16.5"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</row>
    <row r="20" spans="1:92" s="64" customFormat="1" ht="16.5">
      <c r="A20" s="71"/>
      <c r="B20" s="72"/>
      <c r="C20" s="72"/>
      <c r="D20" s="72"/>
      <c r="E20" s="72"/>
      <c r="F20" s="69"/>
      <c r="G20" s="63"/>
      <c r="H20" s="63"/>
      <c r="I20" s="69"/>
      <c r="J20" s="63"/>
      <c r="K20" s="63"/>
      <c r="L20" s="69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</row>
    <row r="21" spans="1:92" s="64" customFormat="1" ht="16.5">
      <c r="A21" s="61"/>
      <c r="B21" s="67"/>
      <c r="C21" s="67"/>
      <c r="D21" s="67"/>
      <c r="E21" s="67"/>
      <c r="F21" s="63"/>
      <c r="G21" s="63"/>
      <c r="H21" s="63"/>
      <c r="I21" s="63"/>
      <c r="J21" s="63"/>
      <c r="K21" s="63"/>
      <c r="L21" s="63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</row>
    <row r="22" spans="1:92" s="64" customFormat="1" ht="16.5">
      <c r="A22" s="61"/>
      <c r="B22" s="66" t="s">
        <v>79</v>
      </c>
      <c r="C22" s="67"/>
      <c r="D22" s="67"/>
      <c r="E22" s="67"/>
      <c r="F22" s="68">
        <f>F23</f>
        <v>20000</v>
      </c>
      <c r="G22" s="69">
        <f>G23</f>
        <v>0</v>
      </c>
      <c r="H22" s="69">
        <f>H23</f>
        <v>0</v>
      </c>
      <c r="I22" s="68">
        <f>I23</f>
        <v>17078</v>
      </c>
      <c r="J22" s="69">
        <f>J23</f>
        <v>0</v>
      </c>
      <c r="K22" s="69">
        <f>K23</f>
        <v>0</v>
      </c>
      <c r="L22" s="68">
        <f>L23</f>
        <v>2000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</row>
    <row r="23" spans="1:92" s="64" customFormat="1" ht="16.5">
      <c r="A23" s="71" t="s">
        <v>80</v>
      </c>
      <c r="B23" s="72" t="s">
        <v>81</v>
      </c>
      <c r="C23" s="72" t="s">
        <v>82</v>
      </c>
      <c r="D23" s="72" t="s">
        <v>83</v>
      </c>
      <c r="E23" s="72" t="s">
        <v>67</v>
      </c>
      <c r="F23" s="69">
        <v>20000</v>
      </c>
      <c r="G23" s="63" t="s">
        <v>77</v>
      </c>
      <c r="H23" s="63" t="s">
        <v>77</v>
      </c>
      <c r="I23" s="69">
        <v>17078</v>
      </c>
      <c r="J23" s="63" t="s">
        <v>77</v>
      </c>
      <c r="K23" s="63" t="s">
        <v>77</v>
      </c>
      <c r="L23" s="63">
        <v>2000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</row>
    <row r="24" spans="1:92" s="64" customFormat="1" ht="16.5">
      <c r="A24" s="71" t="s">
        <v>36</v>
      </c>
      <c r="B24" s="72" t="s">
        <v>84</v>
      </c>
      <c r="C24" s="72" t="s">
        <v>85</v>
      </c>
      <c r="D24" s="72" t="s">
        <v>86</v>
      </c>
      <c r="E24" s="72" t="s">
        <v>71</v>
      </c>
      <c r="F24" s="63" t="s">
        <v>36</v>
      </c>
      <c r="G24" s="63" t="s">
        <v>71</v>
      </c>
      <c r="H24" s="63" t="s">
        <v>71</v>
      </c>
      <c r="I24" s="63" t="s">
        <v>36</v>
      </c>
      <c r="J24" s="63" t="s">
        <v>71</v>
      </c>
      <c r="K24" s="63" t="s">
        <v>71</v>
      </c>
      <c r="L24" s="63" t="s">
        <v>36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</row>
    <row r="25" spans="1:92" s="64" customFormat="1" ht="16.5">
      <c r="A25" s="71"/>
      <c r="B25" s="72"/>
      <c r="C25" s="72"/>
      <c r="D25" s="72"/>
      <c r="E25" s="72"/>
      <c r="F25" s="63"/>
      <c r="G25" s="63"/>
      <c r="H25" s="63"/>
      <c r="I25" s="63"/>
      <c r="J25" s="63"/>
      <c r="K25" s="63"/>
      <c r="L25" s="63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</row>
    <row r="26" spans="1:92" s="64" customFormat="1" ht="16.5">
      <c r="A26" s="71"/>
      <c r="B26" s="72"/>
      <c r="C26" s="72"/>
      <c r="D26" s="72"/>
      <c r="E26" s="72"/>
      <c r="F26" s="63"/>
      <c r="G26" s="63"/>
      <c r="H26" s="63"/>
      <c r="I26" s="63"/>
      <c r="J26" s="63"/>
      <c r="K26" s="63"/>
      <c r="L26" s="63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</row>
    <row r="27" spans="1:92" s="64" customFormat="1" ht="16.5">
      <c r="A27" s="71"/>
      <c r="B27" s="72"/>
      <c r="C27" s="72"/>
      <c r="D27" s="72"/>
      <c r="E27" s="72"/>
      <c r="F27" s="63"/>
      <c r="G27" s="63"/>
      <c r="H27" s="63"/>
      <c r="I27" s="63"/>
      <c r="J27" s="63"/>
      <c r="K27" s="63"/>
      <c r="L27" s="63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</row>
    <row r="28" spans="1:92" s="64" customFormat="1" ht="16.5">
      <c r="A28" s="61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</row>
    <row r="29" spans="1:92" s="64" customFormat="1" ht="16.5">
      <c r="A29" s="61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</row>
    <row r="30" spans="1:92" s="64" customFormat="1" ht="16.5">
      <c r="A30" s="61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</row>
    <row r="31" spans="1:92" s="64" customFormat="1" ht="16.5">
      <c r="A31" s="61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</row>
    <row r="32" spans="1:92" s="64" customFormat="1" ht="16.5">
      <c r="A32" s="61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</row>
    <row r="33" spans="1:92" s="64" customFormat="1" ht="16.5">
      <c r="A33" s="61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</row>
    <row r="34" spans="1:92" s="64" customFormat="1" ht="16.5">
      <c r="A34" s="61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</row>
    <row r="35" spans="1:92" s="64" customFormat="1" ht="16.5">
      <c r="A35" s="61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</row>
    <row r="36" spans="1:12" s="34" customFormat="1" ht="16.5">
      <c r="A36" s="34" t="s">
        <v>36</v>
      </c>
      <c r="B36" s="35" t="s">
        <v>37</v>
      </c>
      <c r="C36" s="35" t="s">
        <v>38</v>
      </c>
      <c r="D36" s="35" t="s">
        <v>39</v>
      </c>
      <c r="E36" s="35" t="s">
        <v>43</v>
      </c>
      <c r="F36" s="36"/>
      <c r="G36" s="38" t="s">
        <v>44</v>
      </c>
      <c r="H36" s="38"/>
      <c r="I36" s="38"/>
      <c r="J36" s="35"/>
      <c r="K36" s="38" t="s">
        <v>45</v>
      </c>
      <c r="L36" s="38"/>
    </row>
    <row r="37" spans="1:12" s="34" customFormat="1" ht="16.5">
      <c r="A37" s="34" t="s">
        <v>36</v>
      </c>
      <c r="B37" s="35" t="s">
        <v>37</v>
      </c>
      <c r="C37" s="35" t="s">
        <v>38</v>
      </c>
      <c r="D37" s="35" t="s">
        <v>39</v>
      </c>
      <c r="E37" s="39" t="s">
        <v>46</v>
      </c>
      <c r="F37" s="40"/>
      <c r="G37" s="41"/>
      <c r="H37" s="41"/>
      <c r="I37" s="41"/>
      <c r="J37" s="41"/>
      <c r="K37" s="41"/>
      <c r="L37" s="41"/>
    </row>
    <row r="38" spans="1:12" s="34" customFormat="1" ht="16.5">
      <c r="A38" s="34" t="s">
        <v>36</v>
      </c>
      <c r="B38" s="35" t="s">
        <v>37</v>
      </c>
      <c r="C38" s="35" t="s">
        <v>38</v>
      </c>
      <c r="D38" s="35" t="s">
        <v>39</v>
      </c>
      <c r="E38" s="39" t="s">
        <v>47</v>
      </c>
      <c r="F38" s="35" t="s">
        <v>43</v>
      </c>
      <c r="G38" s="35"/>
      <c r="H38" s="35"/>
      <c r="I38" s="35"/>
      <c r="J38" s="35"/>
      <c r="K38" s="35"/>
      <c r="L38" s="35"/>
    </row>
    <row r="39" spans="1:12" s="34" customFormat="1" ht="16.5">
      <c r="A39" s="34" t="s">
        <v>36</v>
      </c>
      <c r="B39" s="35" t="s">
        <v>37</v>
      </c>
      <c r="C39" s="39" t="s">
        <v>48</v>
      </c>
      <c r="D39" s="35" t="s">
        <v>39</v>
      </c>
      <c r="E39" s="39" t="s">
        <v>49</v>
      </c>
      <c r="F39" s="39" t="s">
        <v>16</v>
      </c>
      <c r="G39" s="42" t="s">
        <v>50</v>
      </c>
      <c r="H39" s="42"/>
      <c r="I39" s="39" t="s">
        <v>16</v>
      </c>
      <c r="J39" s="42" t="s">
        <v>50</v>
      </c>
      <c r="K39" s="42"/>
      <c r="L39" s="39" t="s">
        <v>51</v>
      </c>
    </row>
    <row r="40" spans="1:12" s="34" customFormat="1" ht="16.5">
      <c r="A40" s="41" t="s">
        <v>52</v>
      </c>
      <c r="B40" s="41" t="s">
        <v>53</v>
      </c>
      <c r="C40" s="42" t="s">
        <v>54</v>
      </c>
      <c r="D40" s="42" t="s">
        <v>55</v>
      </c>
      <c r="E40" s="42" t="s">
        <v>56</v>
      </c>
      <c r="F40" s="41" t="s">
        <v>43</v>
      </c>
      <c r="G40" s="41" t="s">
        <v>57</v>
      </c>
      <c r="H40" s="41" t="s">
        <v>58</v>
      </c>
      <c r="I40" s="41" t="s">
        <v>59</v>
      </c>
      <c r="J40" s="41" t="s">
        <v>57</v>
      </c>
      <c r="K40" s="43" t="s">
        <v>58</v>
      </c>
      <c r="L40" s="41"/>
    </row>
    <row r="41" spans="1:92" s="59" customFormat="1" ht="16.5">
      <c r="A41" s="54"/>
      <c r="B41" s="55" t="s">
        <v>87</v>
      </c>
      <c r="C41" s="56"/>
      <c r="D41" s="56"/>
      <c r="E41" s="56"/>
      <c r="F41" s="57">
        <v>1523285</v>
      </c>
      <c r="G41" s="57">
        <v>0</v>
      </c>
      <c r="H41" s="57" t="s">
        <v>88</v>
      </c>
      <c r="I41" s="57">
        <v>492193</v>
      </c>
      <c r="J41" s="57">
        <f>J43+J70</f>
        <v>0</v>
      </c>
      <c r="K41" s="57">
        <f>K70+K54+K43</f>
        <v>18000</v>
      </c>
      <c r="L41" s="57">
        <v>74394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</row>
    <row r="42" spans="1:92" s="64" customFormat="1" ht="16.5">
      <c r="A42" s="61"/>
      <c r="B42" s="62"/>
      <c r="C42" s="62"/>
      <c r="D42" s="62"/>
      <c r="E42" s="62"/>
      <c r="F42" s="77"/>
      <c r="G42" s="77"/>
      <c r="H42" s="77"/>
      <c r="I42" s="77"/>
      <c r="J42" s="77"/>
      <c r="K42" s="77"/>
      <c r="L42" s="77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</row>
    <row r="43" spans="1:92" s="64" customFormat="1" ht="16.5">
      <c r="A43" s="61"/>
      <c r="B43" s="66" t="s">
        <v>89</v>
      </c>
      <c r="C43" s="62"/>
      <c r="D43" s="62"/>
      <c r="E43" s="62"/>
      <c r="F43" s="78">
        <v>1450466</v>
      </c>
      <c r="G43" s="68">
        <f>SUM(G44:G47)</f>
        <v>0</v>
      </c>
      <c r="H43" s="68">
        <f>SUM(H44:H47)</f>
        <v>0</v>
      </c>
      <c r="I43" s="68">
        <v>481045</v>
      </c>
      <c r="J43" s="68">
        <f>SUM(J44:J47)</f>
        <v>0</v>
      </c>
      <c r="K43" s="70"/>
      <c r="L43" s="68">
        <v>39972</v>
      </c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</row>
    <row r="44" spans="1:92" s="64" customFormat="1" ht="16.5">
      <c r="A44" s="71" t="s">
        <v>90</v>
      </c>
      <c r="B44" s="72" t="s">
        <v>91</v>
      </c>
      <c r="C44" s="72" t="s">
        <v>65</v>
      </c>
      <c r="D44" s="72" t="s">
        <v>92</v>
      </c>
      <c r="E44" s="72" t="s">
        <v>93</v>
      </c>
      <c r="F44" s="69">
        <v>409554</v>
      </c>
      <c r="G44" s="63" t="s">
        <v>77</v>
      </c>
      <c r="H44" s="63" t="s">
        <v>77</v>
      </c>
      <c r="I44" s="69">
        <v>266178</v>
      </c>
      <c r="J44" s="63" t="s">
        <v>77</v>
      </c>
      <c r="K44" s="63" t="s">
        <v>77</v>
      </c>
      <c r="L44" s="63">
        <v>20000</v>
      </c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</row>
    <row r="45" spans="1:92" s="64" customFormat="1" ht="16.5">
      <c r="A45" s="71" t="s">
        <v>94</v>
      </c>
      <c r="B45" s="72" t="s">
        <v>95</v>
      </c>
      <c r="C45" s="72" t="s">
        <v>65</v>
      </c>
      <c r="D45" s="72" t="s">
        <v>96</v>
      </c>
      <c r="E45" s="72" t="s">
        <v>97</v>
      </c>
      <c r="F45" s="69">
        <v>167492</v>
      </c>
      <c r="G45" s="63" t="s">
        <v>77</v>
      </c>
      <c r="H45" s="63" t="s">
        <v>77</v>
      </c>
      <c r="I45" s="69">
        <v>63800</v>
      </c>
      <c r="J45" s="63" t="s">
        <v>77</v>
      </c>
      <c r="K45" s="63" t="s">
        <v>77</v>
      </c>
      <c r="L45" s="63">
        <v>500</v>
      </c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</row>
    <row r="46" spans="1:92" s="64" customFormat="1" ht="16.5">
      <c r="A46" s="71" t="s">
        <v>98</v>
      </c>
      <c r="B46" s="72" t="s">
        <v>99</v>
      </c>
      <c r="C46" s="72" t="s">
        <v>65</v>
      </c>
      <c r="D46" s="72" t="s">
        <v>100</v>
      </c>
      <c r="E46" s="72" t="s">
        <v>101</v>
      </c>
      <c r="F46" s="69">
        <v>111796</v>
      </c>
      <c r="G46" s="63" t="s">
        <v>77</v>
      </c>
      <c r="H46" s="63" t="s">
        <v>77</v>
      </c>
      <c r="I46" s="69">
        <v>69986</v>
      </c>
      <c r="J46" s="63" t="s">
        <v>77</v>
      </c>
      <c r="K46" s="63" t="s">
        <v>77</v>
      </c>
      <c r="L46" s="63">
        <v>10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</row>
    <row r="47" spans="1:92" s="64" customFormat="1" ht="16.5">
      <c r="A47" s="79" t="s">
        <v>102</v>
      </c>
      <c r="B47" s="80" t="s">
        <v>103</v>
      </c>
      <c r="C47" s="80" t="s">
        <v>104</v>
      </c>
      <c r="D47" s="80" t="s">
        <v>105</v>
      </c>
      <c r="E47" s="80" t="s">
        <v>106</v>
      </c>
      <c r="F47" s="81">
        <v>182949</v>
      </c>
      <c r="G47" s="81" t="s">
        <v>107</v>
      </c>
      <c r="H47" s="81" t="s">
        <v>107</v>
      </c>
      <c r="I47" s="81">
        <v>37260</v>
      </c>
      <c r="J47" s="81" t="s">
        <v>107</v>
      </c>
      <c r="K47" s="81" t="s">
        <v>107</v>
      </c>
      <c r="L47" s="81">
        <v>8200</v>
      </c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</row>
    <row r="48" spans="1:92" s="64" customFormat="1" ht="16.5">
      <c r="A48" s="61"/>
      <c r="B48" s="67" t="s">
        <v>108</v>
      </c>
      <c r="C48" s="67" t="s">
        <v>74</v>
      </c>
      <c r="D48" s="67" t="s">
        <v>109</v>
      </c>
      <c r="E48" s="67" t="s">
        <v>106</v>
      </c>
      <c r="F48" s="63">
        <v>38442</v>
      </c>
      <c r="G48" s="63" t="s">
        <v>107</v>
      </c>
      <c r="H48" s="63" t="s">
        <v>107</v>
      </c>
      <c r="I48" s="63">
        <v>14880</v>
      </c>
      <c r="J48" s="63" t="s">
        <v>107</v>
      </c>
      <c r="K48" s="63" t="s">
        <v>107</v>
      </c>
      <c r="L48" s="63">
        <v>500</v>
      </c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</row>
    <row r="49" spans="1:92" s="64" customFormat="1" ht="16.5">
      <c r="A49" s="61"/>
      <c r="B49" s="67" t="s">
        <v>110</v>
      </c>
      <c r="C49" s="67" t="s">
        <v>111</v>
      </c>
      <c r="D49" s="67" t="s">
        <v>112</v>
      </c>
      <c r="E49" s="67" t="s">
        <v>106</v>
      </c>
      <c r="F49" s="63">
        <v>68864</v>
      </c>
      <c r="G49" s="63" t="s">
        <v>107</v>
      </c>
      <c r="H49" s="63" t="s">
        <v>107</v>
      </c>
      <c r="I49" s="63">
        <v>11371</v>
      </c>
      <c r="J49" s="63" t="s">
        <v>107</v>
      </c>
      <c r="K49" s="63" t="s">
        <v>107</v>
      </c>
      <c r="L49" s="63">
        <v>200</v>
      </c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</row>
    <row r="50" spans="1:92" s="64" customFormat="1" ht="16.5">
      <c r="A50" s="61"/>
      <c r="B50" s="67" t="s">
        <v>113</v>
      </c>
      <c r="C50" s="67" t="s">
        <v>114</v>
      </c>
      <c r="D50" s="67" t="s">
        <v>115</v>
      </c>
      <c r="E50" s="67" t="s">
        <v>106</v>
      </c>
      <c r="F50" s="63">
        <v>75643</v>
      </c>
      <c r="G50" s="63" t="s">
        <v>107</v>
      </c>
      <c r="H50" s="63" t="s">
        <v>107</v>
      </c>
      <c r="I50" s="63">
        <v>11009</v>
      </c>
      <c r="J50" s="63" t="s">
        <v>107</v>
      </c>
      <c r="K50" s="63" t="s">
        <v>107</v>
      </c>
      <c r="L50" s="63">
        <v>7500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</row>
    <row r="51" spans="1:92" s="64" customFormat="1" ht="16.5">
      <c r="A51" s="82" t="s">
        <v>116</v>
      </c>
      <c r="B51" s="67" t="s">
        <v>117</v>
      </c>
      <c r="C51" s="67" t="s">
        <v>118</v>
      </c>
      <c r="D51" s="67" t="s">
        <v>119</v>
      </c>
      <c r="E51" s="67" t="s">
        <v>120</v>
      </c>
      <c r="F51" s="63">
        <v>359276</v>
      </c>
      <c r="G51" s="63"/>
      <c r="H51" s="63"/>
      <c r="I51" s="63">
        <v>4781</v>
      </c>
      <c r="J51" s="63"/>
      <c r="K51" s="63"/>
      <c r="L51" s="63">
        <v>2000</v>
      </c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</row>
    <row r="52" spans="1:92" s="64" customFormat="1" ht="16.5">
      <c r="A52" s="79" t="s">
        <v>121</v>
      </c>
      <c r="B52" s="80" t="s">
        <v>122</v>
      </c>
      <c r="C52" s="80" t="s">
        <v>123</v>
      </c>
      <c r="D52" s="80" t="s">
        <v>124</v>
      </c>
      <c r="E52" s="80" t="s">
        <v>125</v>
      </c>
      <c r="F52" s="81">
        <v>36450</v>
      </c>
      <c r="G52" s="81"/>
      <c r="H52" s="81"/>
      <c r="I52" s="81">
        <v>1780</v>
      </c>
      <c r="J52" s="81"/>
      <c r="K52" s="81"/>
      <c r="L52" s="81">
        <v>1062</v>
      </c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</row>
    <row r="53" spans="1:92" s="64" customFormat="1" ht="16.5">
      <c r="A53" s="82"/>
      <c r="B53" s="67"/>
      <c r="C53" s="67"/>
      <c r="D53" s="67"/>
      <c r="E53" s="67"/>
      <c r="F53" s="63"/>
      <c r="G53" s="63">
        <f>SUM(G43:G52)</f>
        <v>0</v>
      </c>
      <c r="H53" s="63">
        <f>SUM(H43:H52)</f>
        <v>0</v>
      </c>
      <c r="I53" s="63"/>
      <c r="J53" s="63">
        <f>SUM(J43:J52)</f>
        <v>0</v>
      </c>
      <c r="K53" s="63">
        <f>SUM(K43:K52)</f>
        <v>0</v>
      </c>
      <c r="L53" s="63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</row>
    <row r="54" spans="1:92" s="64" customFormat="1" ht="16.5">
      <c r="A54" s="61"/>
      <c r="B54" s="83" t="s">
        <v>126</v>
      </c>
      <c r="C54" s="67"/>
      <c r="D54" s="67"/>
      <c r="E54" s="67"/>
      <c r="F54" s="70">
        <f>SUM(F55:F59)</f>
        <v>37472</v>
      </c>
      <c r="G54" s="63"/>
      <c r="H54" s="63"/>
      <c r="I54" s="70">
        <f>SUM(I55:I59)</f>
        <v>972</v>
      </c>
      <c r="J54" s="63"/>
      <c r="K54" s="84">
        <v>18000</v>
      </c>
      <c r="L54" s="70">
        <f>SUM(L55:L59)</f>
        <v>23250</v>
      </c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</row>
    <row r="55" spans="1:92" s="64" customFormat="1" ht="16.5">
      <c r="A55" s="79" t="s">
        <v>127</v>
      </c>
      <c r="B55" s="80" t="s">
        <v>128</v>
      </c>
      <c r="C55" s="80" t="s">
        <v>129</v>
      </c>
      <c r="D55" s="80" t="s">
        <v>130</v>
      </c>
      <c r="E55" s="80" t="s">
        <v>131</v>
      </c>
      <c r="F55" s="81">
        <v>10432</v>
      </c>
      <c r="G55" s="81"/>
      <c r="H55" s="81"/>
      <c r="I55" s="81">
        <v>432</v>
      </c>
      <c r="J55" s="81"/>
      <c r="K55" s="81"/>
      <c r="L55" s="81">
        <v>7250</v>
      </c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</row>
    <row r="56" spans="1:92" s="64" customFormat="1" ht="16.5">
      <c r="A56" s="85"/>
      <c r="B56" s="80" t="s">
        <v>132</v>
      </c>
      <c r="C56" s="80"/>
      <c r="D56" s="80"/>
      <c r="E56" s="80"/>
      <c r="F56" s="81"/>
      <c r="G56" s="81">
        <f>SUM(G53:G53)</f>
        <v>0</v>
      </c>
      <c r="H56" s="81">
        <f>SUM(H53:H53)</f>
        <v>0</v>
      </c>
      <c r="I56" s="81"/>
      <c r="J56" s="81">
        <f>SUM(J53:J53)</f>
        <v>0</v>
      </c>
      <c r="K56" s="81">
        <f>SUM(K53:K53)</f>
        <v>0</v>
      </c>
      <c r="L56" s="81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</row>
    <row r="57" spans="1:92" s="64" customFormat="1" ht="16.5">
      <c r="A57" s="79" t="s">
        <v>133</v>
      </c>
      <c r="B57" s="80" t="s">
        <v>134</v>
      </c>
      <c r="C57" s="80" t="s">
        <v>135</v>
      </c>
      <c r="D57" s="80" t="s">
        <v>136</v>
      </c>
      <c r="E57" s="80" t="s">
        <v>137</v>
      </c>
      <c r="F57" s="81">
        <v>15000</v>
      </c>
      <c r="G57" s="81"/>
      <c r="H57" s="81"/>
      <c r="I57" s="81"/>
      <c r="J57" s="81"/>
      <c r="K57" s="81">
        <v>18000</v>
      </c>
      <c r="L57" s="81">
        <v>9000</v>
      </c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</row>
    <row r="58" spans="1:92" s="64" customFormat="1" ht="16.5">
      <c r="A58" s="85"/>
      <c r="B58" s="80" t="s">
        <v>138</v>
      </c>
      <c r="C58" s="80"/>
      <c r="D58" s="80"/>
      <c r="E58" s="80"/>
      <c r="F58" s="81"/>
      <c r="G58" s="81">
        <f>SUM(G53:G53)</f>
        <v>0</v>
      </c>
      <c r="H58" s="81">
        <f>SUM(H53:H53)</f>
        <v>0</v>
      </c>
      <c r="I58" s="81"/>
      <c r="J58" s="81">
        <f>SUM(J53:J53)</f>
        <v>0</v>
      </c>
      <c r="K58" s="81">
        <f>SUM(K53:K53)</f>
        <v>0</v>
      </c>
      <c r="L58" s="81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</row>
    <row r="59" spans="1:92" s="64" customFormat="1" ht="16.5">
      <c r="A59" s="79" t="s">
        <v>139</v>
      </c>
      <c r="B59" s="80" t="s">
        <v>140</v>
      </c>
      <c r="C59" s="64" t="s">
        <v>135</v>
      </c>
      <c r="D59" s="80" t="s">
        <v>140</v>
      </c>
      <c r="E59" s="80" t="s">
        <v>141</v>
      </c>
      <c r="F59" s="81">
        <v>12040</v>
      </c>
      <c r="G59" s="81"/>
      <c r="H59" s="81"/>
      <c r="I59" s="81">
        <v>540</v>
      </c>
      <c r="J59" s="81"/>
      <c r="K59" s="81"/>
      <c r="L59" s="81">
        <v>7000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</row>
    <row r="60" spans="1:92" s="64" customFormat="1" ht="16.5">
      <c r="A60" s="79"/>
      <c r="B60" s="80"/>
      <c r="D60" s="80"/>
      <c r="E60" s="80"/>
      <c r="F60" s="81"/>
      <c r="G60" s="81"/>
      <c r="H60" s="81"/>
      <c r="I60" s="81"/>
      <c r="J60" s="81"/>
      <c r="K60" s="81"/>
      <c r="L60" s="81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</row>
    <row r="61" spans="2:12" ht="16.5">
      <c r="B61" s="86" t="s">
        <v>142</v>
      </c>
      <c r="F61" s="87">
        <v>34472</v>
      </c>
      <c r="G61" s="88"/>
      <c r="H61" s="88"/>
      <c r="I61" s="88">
        <v>10176</v>
      </c>
      <c r="J61" s="88"/>
      <c r="K61" s="88"/>
      <c r="L61" s="87">
        <v>10297</v>
      </c>
    </row>
    <row r="62" spans="1:12" ht="16.5">
      <c r="A62" s="89"/>
      <c r="B62" s="33" t="s">
        <v>143</v>
      </c>
      <c r="C62" s="33" t="s">
        <v>65</v>
      </c>
      <c r="D62" s="90" t="s">
        <v>144</v>
      </c>
      <c r="E62" s="33" t="s">
        <v>145</v>
      </c>
      <c r="F62" s="91">
        <v>34472</v>
      </c>
      <c r="G62" s="91"/>
      <c r="H62" s="91"/>
      <c r="I62" s="91">
        <v>10176</v>
      </c>
      <c r="J62" s="91"/>
      <c r="K62" s="91"/>
      <c r="L62" s="91">
        <v>10297</v>
      </c>
    </row>
    <row r="63" spans="1:12" ht="16.5">
      <c r="A63" s="92"/>
      <c r="D63" s="92"/>
      <c r="F63" s="91"/>
      <c r="G63" s="91"/>
      <c r="H63" s="91"/>
      <c r="I63" s="91"/>
      <c r="J63" s="91"/>
      <c r="K63" s="91"/>
      <c r="L63" s="91"/>
    </row>
    <row r="64" spans="1:12" ht="16.5">
      <c r="A64" s="92"/>
      <c r="B64" s="93" t="s">
        <v>146</v>
      </c>
      <c r="C64" s="93"/>
      <c r="D64" s="93"/>
      <c r="E64" s="93"/>
      <c r="F64" s="94">
        <v>875</v>
      </c>
      <c r="G64" s="94"/>
      <c r="H64" s="94"/>
      <c r="I64" s="94"/>
      <c r="J64" s="94"/>
      <c r="K64" s="94"/>
      <c r="L64" s="94">
        <v>875</v>
      </c>
    </row>
    <row r="65" spans="1:12" ht="17.25" customHeight="1">
      <c r="A65" s="95" t="s">
        <v>147</v>
      </c>
      <c r="B65" s="33" t="s">
        <v>148</v>
      </c>
      <c r="C65" s="33" t="s">
        <v>135</v>
      </c>
      <c r="D65" s="90" t="s">
        <v>149</v>
      </c>
      <c r="E65" s="33" t="s">
        <v>150</v>
      </c>
      <c r="F65" s="91">
        <v>875</v>
      </c>
      <c r="G65" s="91"/>
      <c r="H65" s="91"/>
      <c r="I65" s="91"/>
      <c r="J65" s="91"/>
      <c r="K65" s="91"/>
      <c r="L65" s="91">
        <v>875</v>
      </c>
    </row>
    <row r="66" spans="1:12" ht="17.25" customHeight="1">
      <c r="A66" s="95"/>
      <c r="D66" s="90"/>
      <c r="F66" s="91"/>
      <c r="G66" s="91"/>
      <c r="H66" s="91"/>
      <c r="I66" s="91"/>
      <c r="J66" s="91"/>
      <c r="K66" s="91"/>
      <c r="L66" s="91"/>
    </row>
    <row r="67" spans="1:12" ht="17.25" customHeight="1">
      <c r="A67" s="95"/>
      <c r="B67" s="33" t="s">
        <v>151</v>
      </c>
      <c r="D67" s="90"/>
      <c r="F67" s="91"/>
      <c r="G67" s="91"/>
      <c r="H67" s="91"/>
      <c r="I67" s="91"/>
      <c r="J67" s="91"/>
      <c r="K67" s="91"/>
      <c r="L67" s="91"/>
    </row>
    <row r="68" spans="1:92" s="64" customFormat="1" ht="15.75" customHeight="1">
      <c r="A68" s="82"/>
      <c r="B68" s="45"/>
      <c r="C68" s="45"/>
      <c r="D68" s="45"/>
      <c r="E68" s="45"/>
      <c r="F68" s="96"/>
      <c r="G68" s="97"/>
      <c r="H68" s="97"/>
      <c r="I68" s="97"/>
      <c r="J68" s="45"/>
      <c r="K68" s="45"/>
      <c r="L68" s="4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</row>
    <row r="69" spans="1:12" s="34" customFormat="1" ht="16.5">
      <c r="A69" s="34" t="s">
        <v>36</v>
      </c>
      <c r="B69" s="35" t="s">
        <v>37</v>
      </c>
      <c r="C69" s="35" t="s">
        <v>38</v>
      </c>
      <c r="D69" s="35" t="s">
        <v>39</v>
      </c>
      <c r="E69" s="35" t="s">
        <v>43</v>
      </c>
      <c r="F69" s="36"/>
      <c r="G69" s="38" t="s">
        <v>44</v>
      </c>
      <c r="H69" s="38"/>
      <c r="I69" s="38"/>
      <c r="J69" s="35"/>
      <c r="K69" s="38" t="s">
        <v>45</v>
      </c>
      <c r="L69" s="38"/>
    </row>
    <row r="70" spans="1:12" s="34" customFormat="1" ht="16.5">
      <c r="A70" s="34" t="s">
        <v>36</v>
      </c>
      <c r="B70" s="35" t="s">
        <v>37</v>
      </c>
      <c r="C70" s="35" t="s">
        <v>38</v>
      </c>
      <c r="D70" s="35" t="s">
        <v>39</v>
      </c>
      <c r="E70" s="39" t="s">
        <v>46</v>
      </c>
      <c r="F70" s="40"/>
      <c r="G70" s="41"/>
      <c r="H70" s="41"/>
      <c r="I70" s="41"/>
      <c r="J70" s="41"/>
      <c r="K70" s="41"/>
      <c r="L70" s="41"/>
    </row>
    <row r="71" spans="1:12" s="34" customFormat="1" ht="16.5">
      <c r="A71" s="34" t="s">
        <v>36</v>
      </c>
      <c r="B71" s="35" t="s">
        <v>37</v>
      </c>
      <c r="C71" s="35" t="s">
        <v>38</v>
      </c>
      <c r="D71" s="35" t="s">
        <v>39</v>
      </c>
      <c r="E71" s="39" t="s">
        <v>47</v>
      </c>
      <c r="F71" s="35" t="s">
        <v>43</v>
      </c>
      <c r="G71" s="35"/>
      <c r="H71" s="35"/>
      <c r="I71" s="35"/>
      <c r="J71" s="35"/>
      <c r="K71" s="35"/>
      <c r="L71" s="35"/>
    </row>
    <row r="72" spans="1:12" s="34" customFormat="1" ht="16.5">
      <c r="A72" s="34" t="s">
        <v>36</v>
      </c>
      <c r="B72" s="35" t="s">
        <v>37</v>
      </c>
      <c r="C72" s="39" t="s">
        <v>48</v>
      </c>
      <c r="D72" s="35" t="s">
        <v>39</v>
      </c>
      <c r="E72" s="39" t="s">
        <v>49</v>
      </c>
      <c r="F72" s="39" t="s">
        <v>16</v>
      </c>
      <c r="G72" s="42" t="s">
        <v>50</v>
      </c>
      <c r="H72" s="42"/>
      <c r="I72" s="39" t="s">
        <v>16</v>
      </c>
      <c r="J72" s="42" t="s">
        <v>50</v>
      </c>
      <c r="K72" s="42"/>
      <c r="L72" s="39" t="s">
        <v>51</v>
      </c>
    </row>
    <row r="73" spans="1:12" s="34" customFormat="1" ht="16.5">
      <c r="A73" s="41" t="s">
        <v>52</v>
      </c>
      <c r="B73" s="41" t="s">
        <v>53</v>
      </c>
      <c r="C73" s="42" t="s">
        <v>54</v>
      </c>
      <c r="D73" s="42" t="s">
        <v>55</v>
      </c>
      <c r="E73" s="42" t="s">
        <v>56</v>
      </c>
      <c r="F73" s="41" t="s">
        <v>43</v>
      </c>
      <c r="G73" s="41" t="s">
        <v>57</v>
      </c>
      <c r="H73" s="41" t="s">
        <v>58</v>
      </c>
      <c r="I73" s="41" t="s">
        <v>59</v>
      </c>
      <c r="J73" s="41" t="s">
        <v>57</v>
      </c>
      <c r="K73" s="43" t="s">
        <v>58</v>
      </c>
      <c r="L73" s="41"/>
    </row>
    <row r="74" spans="2:12" ht="16.5">
      <c r="B74" s="98"/>
      <c r="F74" s="99"/>
      <c r="G74" s="100"/>
      <c r="H74" s="100"/>
      <c r="I74" s="100"/>
      <c r="J74" s="100"/>
      <c r="K74" s="100"/>
      <c r="L74" s="99"/>
    </row>
    <row r="75" spans="1:12" s="105" customFormat="1" ht="16.5">
      <c r="A75" s="101"/>
      <c r="B75" s="102" t="s">
        <v>152</v>
      </c>
      <c r="C75" s="103"/>
      <c r="D75" s="103"/>
      <c r="E75" s="103"/>
      <c r="F75" s="104">
        <v>477900</v>
      </c>
      <c r="G75" s="104">
        <f>G76</f>
        <v>0</v>
      </c>
      <c r="H75" s="104"/>
      <c r="I75" s="104">
        <v>118060</v>
      </c>
      <c r="J75" s="104">
        <v>101910</v>
      </c>
      <c r="K75" s="104">
        <v>547</v>
      </c>
      <c r="L75" s="104">
        <v>205841</v>
      </c>
    </row>
    <row r="76" spans="2:12" ht="16.5">
      <c r="B76" s="106" t="s">
        <v>153</v>
      </c>
      <c r="F76" s="107">
        <v>477900</v>
      </c>
      <c r="G76" s="108"/>
      <c r="H76" s="108"/>
      <c r="I76" s="107">
        <v>118060</v>
      </c>
      <c r="J76" s="109">
        <v>101910</v>
      </c>
      <c r="K76" s="109">
        <v>547</v>
      </c>
      <c r="L76" s="107">
        <v>205841</v>
      </c>
    </row>
    <row r="77" spans="1:12" ht="16.5">
      <c r="A77" s="110" t="s">
        <v>154</v>
      </c>
      <c r="B77" s="110" t="s">
        <v>155</v>
      </c>
      <c r="C77" s="111" t="s">
        <v>156</v>
      </c>
      <c r="D77" s="110" t="s">
        <v>157</v>
      </c>
      <c r="E77" s="110" t="s">
        <v>158</v>
      </c>
      <c r="F77" s="112">
        <v>165000</v>
      </c>
      <c r="G77" s="112" t="s">
        <v>77</v>
      </c>
      <c r="H77" s="112" t="s">
        <v>77</v>
      </c>
      <c r="I77" s="112">
        <v>70000</v>
      </c>
      <c r="J77" s="112" t="s">
        <v>77</v>
      </c>
      <c r="K77" s="112" t="s">
        <v>77</v>
      </c>
      <c r="L77" s="112">
        <v>95000</v>
      </c>
    </row>
    <row r="78" spans="1:12" ht="16.5">
      <c r="A78" s="110"/>
      <c r="B78" s="110" t="s">
        <v>159</v>
      </c>
      <c r="C78" s="110"/>
      <c r="D78" s="110" t="s">
        <v>160</v>
      </c>
      <c r="E78" s="110"/>
      <c r="F78" s="112"/>
      <c r="G78" s="112"/>
      <c r="H78" s="112"/>
      <c r="I78" s="112"/>
      <c r="J78" s="112"/>
      <c r="K78" s="112"/>
      <c r="L78" s="112"/>
    </row>
    <row r="79" spans="6:12" ht="16.5">
      <c r="F79" s="91"/>
      <c r="G79" s="91"/>
      <c r="H79" s="91"/>
      <c r="I79" s="91"/>
      <c r="J79" s="91"/>
      <c r="K79" s="91"/>
      <c r="L79" s="91"/>
    </row>
    <row r="80" spans="1:12" ht="16.5">
      <c r="A80" s="33" t="s">
        <v>161</v>
      </c>
      <c r="B80" s="33" t="s">
        <v>162</v>
      </c>
      <c r="C80" s="33" t="s">
        <v>135</v>
      </c>
      <c r="D80" s="33" t="s">
        <v>163</v>
      </c>
      <c r="E80" s="33" t="s">
        <v>164</v>
      </c>
      <c r="F80" s="91">
        <v>34000</v>
      </c>
      <c r="G80" s="91"/>
      <c r="H80" s="91"/>
      <c r="I80" s="91">
        <v>50</v>
      </c>
      <c r="J80" s="91">
        <v>2910</v>
      </c>
      <c r="K80" s="91">
        <v>90</v>
      </c>
      <c r="L80" s="91">
        <v>15000</v>
      </c>
    </row>
    <row r="81" spans="2:12" ht="16.5">
      <c r="B81" s="33" t="s">
        <v>165</v>
      </c>
      <c r="F81" s="91"/>
      <c r="G81" s="91"/>
      <c r="H81" s="91"/>
      <c r="I81" s="91"/>
      <c r="J81" s="91"/>
      <c r="K81" s="91"/>
      <c r="L81" s="91"/>
    </row>
    <row r="82" spans="2:12" ht="16.5">
      <c r="B82" s="33" t="s">
        <v>166</v>
      </c>
      <c r="C82" s="33" t="s">
        <v>167</v>
      </c>
      <c r="D82" s="33" t="s">
        <v>168</v>
      </c>
      <c r="E82" s="33" t="s">
        <v>169</v>
      </c>
      <c r="F82" s="91">
        <v>4500</v>
      </c>
      <c r="G82" s="91"/>
      <c r="H82" s="91"/>
      <c r="I82" s="91" t="s">
        <v>170</v>
      </c>
      <c r="J82" s="91"/>
      <c r="K82" s="91"/>
      <c r="L82" s="91">
        <v>1</v>
      </c>
    </row>
    <row r="83" spans="2:12" ht="16.5">
      <c r="B83" s="33" t="s">
        <v>171</v>
      </c>
      <c r="C83" s="33" t="s">
        <v>135</v>
      </c>
      <c r="D83" s="33" t="s">
        <v>172</v>
      </c>
      <c r="E83" s="33" t="s">
        <v>173</v>
      </c>
      <c r="F83" s="91">
        <v>190000</v>
      </c>
      <c r="G83" s="91"/>
      <c r="H83" s="91"/>
      <c r="I83" s="91">
        <v>10</v>
      </c>
      <c r="J83" s="91">
        <v>99000</v>
      </c>
      <c r="K83" s="91">
        <v>457</v>
      </c>
      <c r="L83" s="91">
        <v>70000</v>
      </c>
    </row>
    <row r="84" spans="1:12" ht="16.5">
      <c r="A84" s="33" t="s">
        <v>174</v>
      </c>
      <c r="B84" s="33" t="s">
        <v>175</v>
      </c>
      <c r="C84" s="33" t="s">
        <v>135</v>
      </c>
      <c r="D84" s="33" t="s">
        <v>176</v>
      </c>
      <c r="E84" s="33" t="s">
        <v>177</v>
      </c>
      <c r="F84" s="91">
        <v>58000</v>
      </c>
      <c r="G84" s="91"/>
      <c r="H84" s="91"/>
      <c r="I84" s="91">
        <v>48000</v>
      </c>
      <c r="J84" s="91"/>
      <c r="K84" s="91"/>
      <c r="L84" s="91">
        <v>10000</v>
      </c>
    </row>
    <row r="85" spans="1:12" ht="16.5">
      <c r="A85" s="33" t="s">
        <v>178</v>
      </c>
      <c r="B85" s="33" t="s">
        <v>179</v>
      </c>
      <c r="C85" s="33" t="s">
        <v>167</v>
      </c>
      <c r="D85" s="33" t="s">
        <v>180</v>
      </c>
      <c r="E85" s="33" t="s">
        <v>181</v>
      </c>
      <c r="F85" s="33">
        <v>26400</v>
      </c>
      <c r="L85" s="33">
        <v>15840</v>
      </c>
    </row>
    <row r="87" spans="1:12" s="105" customFormat="1" ht="16.5">
      <c r="A87" s="101"/>
      <c r="B87" s="102" t="s">
        <v>182</v>
      </c>
      <c r="C87" s="103"/>
      <c r="D87" s="103"/>
      <c r="E87" s="103"/>
      <c r="F87" s="104">
        <f>F88</f>
        <v>222600</v>
      </c>
      <c r="G87" s="104">
        <f>G88</f>
        <v>0</v>
      </c>
      <c r="H87" s="104">
        <f>H88</f>
        <v>0</v>
      </c>
      <c r="I87" s="104">
        <f>I88</f>
        <v>170926</v>
      </c>
      <c r="J87" s="104">
        <f>J88</f>
        <v>0</v>
      </c>
      <c r="K87" s="104">
        <f>K88</f>
        <v>0</v>
      </c>
      <c r="L87" s="104">
        <f>L88</f>
        <v>31500</v>
      </c>
    </row>
    <row r="88" spans="2:12" ht="16.5">
      <c r="B88" s="98" t="s">
        <v>183</v>
      </c>
      <c r="C88" s="92"/>
      <c r="D88" s="92"/>
      <c r="E88" s="92"/>
      <c r="F88" s="107">
        <f>SUM(F89:F111)</f>
        <v>222600</v>
      </c>
      <c r="G88" s="107">
        <f>SUM(G89:G111)</f>
        <v>0</v>
      </c>
      <c r="H88" s="107">
        <f>SUM(H89:H111)</f>
        <v>0</v>
      </c>
      <c r="I88" s="107">
        <f>SUM(I89:I111)</f>
        <v>170926</v>
      </c>
      <c r="J88" s="107">
        <f>SUM(J89:J111)</f>
        <v>0</v>
      </c>
      <c r="K88" s="107">
        <f>SUM(K89:K111)</f>
        <v>0</v>
      </c>
      <c r="L88" s="107">
        <v>31500</v>
      </c>
    </row>
    <row r="89" spans="1:12" ht="16.5">
      <c r="A89" s="113" t="s">
        <v>184</v>
      </c>
      <c r="B89" s="113" t="s">
        <v>185</v>
      </c>
      <c r="C89" s="113" t="s">
        <v>65</v>
      </c>
      <c r="D89" s="113" t="s">
        <v>186</v>
      </c>
      <c r="E89" s="113" t="s">
        <v>150</v>
      </c>
      <c r="F89" s="91">
        <v>100</v>
      </c>
      <c r="G89" s="91" t="s">
        <v>71</v>
      </c>
      <c r="H89" s="91" t="s">
        <v>71</v>
      </c>
      <c r="I89" s="91"/>
      <c r="J89" s="91" t="s">
        <v>71</v>
      </c>
      <c r="K89" s="91" t="s">
        <v>71</v>
      </c>
      <c r="L89" s="91">
        <v>100</v>
      </c>
    </row>
    <row r="90" spans="1:12" ht="16.5">
      <c r="A90" s="113" t="s">
        <v>187</v>
      </c>
      <c r="B90" s="113" t="s">
        <v>188</v>
      </c>
      <c r="C90" s="113" t="s">
        <v>65</v>
      </c>
      <c r="D90" s="113" t="s">
        <v>189</v>
      </c>
      <c r="E90" s="113" t="s">
        <v>190</v>
      </c>
      <c r="F90" s="33">
        <v>67000</v>
      </c>
      <c r="G90" s="91" t="s">
        <v>77</v>
      </c>
      <c r="H90" s="91" t="s">
        <v>77</v>
      </c>
      <c r="I90" s="114">
        <v>62234</v>
      </c>
      <c r="J90" s="91" t="s">
        <v>77</v>
      </c>
      <c r="K90" s="91" t="s">
        <v>77</v>
      </c>
      <c r="L90" s="114">
        <v>3250</v>
      </c>
    </row>
    <row r="91" spans="1:12" ht="16.5">
      <c r="A91" s="113" t="s">
        <v>191</v>
      </c>
      <c r="B91" s="113" t="s">
        <v>192</v>
      </c>
      <c r="C91" s="113" t="s">
        <v>65</v>
      </c>
      <c r="D91" s="113" t="s">
        <v>193</v>
      </c>
      <c r="E91" s="113" t="s">
        <v>194</v>
      </c>
      <c r="F91" s="114">
        <v>145000</v>
      </c>
      <c r="G91" s="91" t="s">
        <v>77</v>
      </c>
      <c r="H91" s="91" t="s">
        <v>77</v>
      </c>
      <c r="I91" s="114">
        <v>105542</v>
      </c>
      <c r="J91" s="91" t="s">
        <v>77</v>
      </c>
      <c r="K91" s="91" t="s">
        <v>77</v>
      </c>
      <c r="L91" s="114">
        <v>14600</v>
      </c>
    </row>
    <row r="92" spans="1:12" ht="16.5">
      <c r="A92" s="113"/>
      <c r="B92" s="113"/>
      <c r="C92" s="113"/>
      <c r="D92" s="113" t="s">
        <v>195</v>
      </c>
      <c r="E92" s="113"/>
      <c r="F92" s="114"/>
      <c r="G92" s="91"/>
      <c r="H92" s="91"/>
      <c r="I92" s="91"/>
      <c r="J92" s="91"/>
      <c r="K92" s="91"/>
      <c r="L92" s="114"/>
    </row>
    <row r="93" spans="1:12" ht="16.5">
      <c r="A93" s="113"/>
      <c r="B93" s="113"/>
      <c r="C93" s="113"/>
      <c r="D93" s="113" t="s">
        <v>196</v>
      </c>
      <c r="E93" s="113"/>
      <c r="F93" s="114"/>
      <c r="G93" s="91"/>
      <c r="H93" s="91"/>
      <c r="I93" s="91"/>
      <c r="J93" s="91"/>
      <c r="K93" s="91"/>
      <c r="L93" s="114"/>
    </row>
    <row r="94" spans="1:12" ht="16.5">
      <c r="A94" s="113"/>
      <c r="B94" s="113"/>
      <c r="C94" s="113"/>
      <c r="D94" s="113" t="s">
        <v>197</v>
      </c>
      <c r="E94" s="113"/>
      <c r="F94" s="114"/>
      <c r="G94" s="91"/>
      <c r="H94" s="91"/>
      <c r="I94" s="91"/>
      <c r="J94" s="91"/>
      <c r="K94" s="91"/>
      <c r="L94" s="114"/>
    </row>
    <row r="95" spans="1:12" ht="16.5">
      <c r="A95" s="115" t="s">
        <v>198</v>
      </c>
      <c r="B95" s="115" t="s">
        <v>199</v>
      </c>
      <c r="C95" s="115" t="s">
        <v>135</v>
      </c>
      <c r="D95" s="113" t="s">
        <v>200</v>
      </c>
      <c r="E95" s="113" t="s">
        <v>201</v>
      </c>
      <c r="F95" s="114">
        <v>9000</v>
      </c>
      <c r="G95" s="91" t="s">
        <v>77</v>
      </c>
      <c r="H95" s="91" t="s">
        <v>77</v>
      </c>
      <c r="I95" s="114">
        <v>3150</v>
      </c>
      <c r="J95" s="91" t="s">
        <v>77</v>
      </c>
      <c r="K95" s="91" t="s">
        <v>77</v>
      </c>
      <c r="L95" s="114">
        <v>2750</v>
      </c>
    </row>
    <row r="96" spans="1:12" ht="16.5">
      <c r="A96" s="33" t="s">
        <v>202</v>
      </c>
      <c r="B96" s="33" t="s">
        <v>203</v>
      </c>
      <c r="C96" s="113" t="s">
        <v>135</v>
      </c>
      <c r="D96" s="113" t="s">
        <v>204</v>
      </c>
      <c r="E96" s="113" t="s">
        <v>150</v>
      </c>
      <c r="F96" s="114">
        <v>1500</v>
      </c>
      <c r="G96" s="91"/>
      <c r="H96" s="91"/>
      <c r="I96" s="114"/>
      <c r="J96" s="91"/>
      <c r="K96" s="91"/>
      <c r="L96" s="114">
        <v>1500</v>
      </c>
    </row>
    <row r="97" spans="1:12" ht="16.5">
      <c r="A97" s="115"/>
      <c r="B97" s="115"/>
      <c r="C97" s="115"/>
      <c r="D97" s="113"/>
      <c r="E97" s="113"/>
      <c r="F97" s="114"/>
      <c r="G97" s="91"/>
      <c r="H97" s="91"/>
      <c r="I97" s="114"/>
      <c r="J97" s="91"/>
      <c r="K97" s="91"/>
      <c r="L97" s="114"/>
    </row>
    <row r="98" spans="1:12" ht="16.5">
      <c r="A98" s="115"/>
      <c r="B98" s="115"/>
      <c r="C98" s="115"/>
      <c r="D98" s="113"/>
      <c r="E98" s="113"/>
      <c r="F98" s="114"/>
      <c r="G98" s="91"/>
      <c r="H98" s="91"/>
      <c r="I98" s="114"/>
      <c r="J98" s="91"/>
      <c r="K98" s="91"/>
      <c r="L98" s="114"/>
    </row>
    <row r="99" spans="1:12" ht="16.5">
      <c r="A99" s="115"/>
      <c r="B99" s="115"/>
      <c r="C99" s="115"/>
      <c r="D99" s="113"/>
      <c r="E99" s="113"/>
      <c r="F99" s="114"/>
      <c r="G99" s="91"/>
      <c r="H99" s="91"/>
      <c r="I99" s="114"/>
      <c r="J99" s="91"/>
      <c r="K99" s="91"/>
      <c r="L99" s="114"/>
    </row>
    <row r="106" spans="1:12" s="34" customFormat="1" ht="30.75">
      <c r="A106" s="34" t="s">
        <v>36</v>
      </c>
      <c r="B106" s="35" t="s">
        <v>37</v>
      </c>
      <c r="C106" s="35" t="s">
        <v>38</v>
      </c>
      <c r="D106" s="35" t="s">
        <v>39</v>
      </c>
      <c r="E106" s="35" t="s">
        <v>40</v>
      </c>
      <c r="F106" s="36" t="s">
        <v>41</v>
      </c>
      <c r="G106" s="37" t="s">
        <v>42</v>
      </c>
      <c r="H106" s="37"/>
      <c r="I106" s="37"/>
      <c r="J106" s="35"/>
      <c r="K106" s="35"/>
      <c r="L106" s="35"/>
    </row>
    <row r="107" spans="1:12" s="34" customFormat="1" ht="16.5">
      <c r="A107" s="34" t="s">
        <v>36</v>
      </c>
      <c r="B107" s="35" t="s">
        <v>37</v>
      </c>
      <c r="C107" s="35" t="s">
        <v>38</v>
      </c>
      <c r="D107" s="35" t="s">
        <v>39</v>
      </c>
      <c r="E107" s="35" t="s">
        <v>43</v>
      </c>
      <c r="F107" s="36"/>
      <c r="G107" s="38" t="s">
        <v>44</v>
      </c>
      <c r="H107" s="38"/>
      <c r="I107" s="38"/>
      <c r="J107" s="35"/>
      <c r="K107" s="38" t="s">
        <v>45</v>
      </c>
      <c r="L107" s="38"/>
    </row>
    <row r="108" spans="1:12" s="34" customFormat="1" ht="16.5">
      <c r="A108" s="34" t="s">
        <v>36</v>
      </c>
      <c r="B108" s="35" t="s">
        <v>37</v>
      </c>
      <c r="C108" s="35" t="s">
        <v>38</v>
      </c>
      <c r="D108" s="35" t="s">
        <v>39</v>
      </c>
      <c r="E108" s="39" t="s">
        <v>46</v>
      </c>
      <c r="F108" s="40"/>
      <c r="G108" s="41"/>
      <c r="H108" s="41"/>
      <c r="I108" s="41"/>
      <c r="J108" s="41"/>
      <c r="K108" s="41"/>
      <c r="L108" s="41"/>
    </row>
    <row r="109" spans="1:12" s="34" customFormat="1" ht="16.5">
      <c r="A109" s="34" t="s">
        <v>36</v>
      </c>
      <c r="B109" s="35" t="s">
        <v>37</v>
      </c>
      <c r="C109" s="35" t="s">
        <v>38</v>
      </c>
      <c r="D109" s="35" t="s">
        <v>39</v>
      </c>
      <c r="E109" s="39" t="s">
        <v>47</v>
      </c>
      <c r="F109" s="35" t="s">
        <v>43</v>
      </c>
      <c r="G109" s="35"/>
      <c r="H109" s="35"/>
      <c r="I109" s="35"/>
      <c r="J109" s="35"/>
      <c r="K109" s="35"/>
      <c r="L109" s="35"/>
    </row>
    <row r="110" spans="1:12" s="34" customFormat="1" ht="16.5">
      <c r="A110" s="34" t="s">
        <v>36</v>
      </c>
      <c r="B110" s="35" t="s">
        <v>37</v>
      </c>
      <c r="C110" s="39" t="s">
        <v>48</v>
      </c>
      <c r="D110" s="35" t="s">
        <v>39</v>
      </c>
      <c r="E110" s="39" t="s">
        <v>49</v>
      </c>
      <c r="F110" s="39" t="s">
        <v>16</v>
      </c>
      <c r="G110" s="42" t="s">
        <v>50</v>
      </c>
      <c r="H110" s="42"/>
      <c r="I110" s="39" t="s">
        <v>16</v>
      </c>
      <c r="J110" s="42" t="s">
        <v>50</v>
      </c>
      <c r="K110" s="42"/>
      <c r="L110" s="39" t="s">
        <v>51</v>
      </c>
    </row>
    <row r="111" spans="1:12" s="34" customFormat="1" ht="16.5">
      <c r="A111" s="41" t="s">
        <v>52</v>
      </c>
      <c r="B111" s="41" t="s">
        <v>53</v>
      </c>
      <c r="C111" s="42" t="s">
        <v>54</v>
      </c>
      <c r="D111" s="42" t="s">
        <v>55</v>
      </c>
      <c r="E111" s="42" t="s">
        <v>56</v>
      </c>
      <c r="F111" s="41" t="s">
        <v>43</v>
      </c>
      <c r="G111" s="41" t="s">
        <v>57</v>
      </c>
      <c r="H111" s="41" t="s">
        <v>58</v>
      </c>
      <c r="I111" s="41" t="s">
        <v>59</v>
      </c>
      <c r="J111" s="41" t="s">
        <v>57</v>
      </c>
      <c r="K111" s="43" t="s">
        <v>58</v>
      </c>
      <c r="L111" s="41"/>
    </row>
    <row r="114" spans="1:12" s="105" customFormat="1" ht="16.5">
      <c r="A114" s="101"/>
      <c r="B114" s="102" t="s">
        <v>205</v>
      </c>
      <c r="C114" s="103"/>
      <c r="D114" s="103"/>
      <c r="E114" s="103"/>
      <c r="F114" s="104">
        <f>F119+F116</f>
        <v>93581</v>
      </c>
      <c r="G114" s="104">
        <v>0</v>
      </c>
      <c r="H114" s="104">
        <v>0</v>
      </c>
      <c r="I114" s="104">
        <f>I119+I116</f>
        <v>62899</v>
      </c>
      <c r="J114" s="104">
        <v>0</v>
      </c>
      <c r="K114" s="104">
        <v>0</v>
      </c>
      <c r="L114" s="104">
        <f>L119+L116</f>
        <v>5140</v>
      </c>
    </row>
    <row r="115" spans="1:12" ht="16.5">
      <c r="A115" s="92"/>
      <c r="B115" s="92"/>
      <c r="C115" s="92"/>
      <c r="D115" s="92"/>
      <c r="E115" s="92"/>
      <c r="F115" s="116"/>
      <c r="G115" s="116"/>
      <c r="H115" s="116"/>
      <c r="I115" s="116"/>
      <c r="J115" s="116"/>
      <c r="K115" s="116"/>
      <c r="L115" s="116"/>
    </row>
    <row r="116" spans="2:12" ht="16.5">
      <c r="B116" s="86" t="s">
        <v>206</v>
      </c>
      <c r="C116" s="92"/>
      <c r="D116" s="92"/>
      <c r="E116" s="92"/>
      <c r="F116" s="107">
        <v>65199</v>
      </c>
      <c r="G116" s="108" t="s">
        <v>77</v>
      </c>
      <c r="H116" s="108" t="s">
        <v>77</v>
      </c>
      <c r="I116" s="107">
        <v>62899</v>
      </c>
      <c r="J116" s="108" t="s">
        <v>77</v>
      </c>
      <c r="K116" s="108" t="s">
        <v>77</v>
      </c>
      <c r="L116" s="107">
        <v>2300</v>
      </c>
    </row>
    <row r="117" spans="1:12" ht="16.5">
      <c r="A117" s="113" t="s">
        <v>207</v>
      </c>
      <c r="B117" s="113" t="s">
        <v>208</v>
      </c>
      <c r="C117" s="113" t="s">
        <v>65</v>
      </c>
      <c r="D117" s="113" t="s">
        <v>209</v>
      </c>
      <c r="E117" s="113" t="s">
        <v>177</v>
      </c>
      <c r="F117" s="117">
        <v>65199</v>
      </c>
      <c r="G117" s="91"/>
      <c r="H117" s="91"/>
      <c r="I117" s="91">
        <v>62899</v>
      </c>
      <c r="J117" s="91"/>
      <c r="K117" s="91"/>
      <c r="L117" s="91">
        <v>2300</v>
      </c>
    </row>
    <row r="118" spans="1:12" ht="16.5">
      <c r="A118" s="113"/>
      <c r="B118" s="113"/>
      <c r="C118" s="113"/>
      <c r="D118" s="113"/>
      <c r="E118" s="113"/>
      <c r="F118" s="117"/>
      <c r="G118" s="91"/>
      <c r="H118" s="91"/>
      <c r="I118" s="91"/>
      <c r="J118" s="91"/>
      <c r="K118" s="91"/>
      <c r="L118" s="91"/>
    </row>
    <row r="119" spans="1:12" ht="16.5">
      <c r="A119" s="92"/>
      <c r="B119" s="106" t="s">
        <v>210</v>
      </c>
      <c r="D119" s="92"/>
      <c r="F119" s="118">
        <v>28382</v>
      </c>
      <c r="G119" s="118"/>
      <c r="H119" s="118"/>
      <c r="I119" s="118"/>
      <c r="J119" s="118"/>
      <c r="K119" s="118"/>
      <c r="L119" s="118">
        <v>2840</v>
      </c>
    </row>
    <row r="120" spans="1:12" ht="16.5">
      <c r="A120" s="33" t="s">
        <v>211</v>
      </c>
      <c r="B120" s="33" t="s">
        <v>212</v>
      </c>
      <c r="C120" s="33" t="s">
        <v>213</v>
      </c>
      <c r="D120" s="33" t="s">
        <v>214</v>
      </c>
      <c r="E120" s="33" t="s">
        <v>215</v>
      </c>
      <c r="F120" s="91">
        <v>28382</v>
      </c>
      <c r="G120" s="91"/>
      <c r="H120" s="91"/>
      <c r="I120" s="91"/>
      <c r="J120" s="91"/>
      <c r="K120" s="91"/>
      <c r="L120" s="91">
        <v>2840</v>
      </c>
    </row>
    <row r="122" spans="1:12" ht="16.5">
      <c r="A122" s="92"/>
      <c r="B122" s="92"/>
      <c r="C122" s="92"/>
      <c r="D122" s="92"/>
      <c r="E122" s="92"/>
      <c r="F122" s="116"/>
      <c r="G122" s="116"/>
      <c r="H122" s="116"/>
      <c r="I122" s="116"/>
      <c r="J122" s="116"/>
      <c r="K122" s="116"/>
      <c r="L122" s="116"/>
    </row>
    <row r="123" spans="1:12" s="105" customFormat="1" ht="16.5">
      <c r="A123" s="101"/>
      <c r="B123" s="102" t="s">
        <v>216</v>
      </c>
      <c r="C123" s="103"/>
      <c r="D123" s="103"/>
      <c r="E123" s="103"/>
      <c r="F123" s="104">
        <f>F125+F129</f>
        <v>252293</v>
      </c>
      <c r="G123" s="104">
        <v>0</v>
      </c>
      <c r="H123" s="104">
        <v>0</v>
      </c>
      <c r="I123" s="104">
        <v>173325</v>
      </c>
      <c r="J123" s="104">
        <v>0</v>
      </c>
      <c r="K123" s="104">
        <v>0</v>
      </c>
      <c r="L123" s="104">
        <f>L125+L129</f>
        <v>42502</v>
      </c>
    </row>
    <row r="124" spans="1:12" ht="16.5">
      <c r="A124" s="92"/>
      <c r="B124" s="92"/>
      <c r="C124" s="92"/>
      <c r="D124" s="92"/>
      <c r="E124" s="92"/>
      <c r="F124" s="116"/>
      <c r="G124" s="116"/>
      <c r="H124" s="116"/>
      <c r="I124" s="116"/>
      <c r="J124" s="116"/>
      <c r="K124" s="116"/>
      <c r="L124" s="116"/>
    </row>
    <row r="125" spans="2:12" ht="16.5">
      <c r="B125" s="86" t="s">
        <v>217</v>
      </c>
      <c r="F125" s="107">
        <v>152293</v>
      </c>
      <c r="G125" s="107">
        <f>G126</f>
        <v>0</v>
      </c>
      <c r="H125" s="107">
        <f>H126</f>
        <v>0</v>
      </c>
      <c r="I125" s="107">
        <v>123325</v>
      </c>
      <c r="J125" s="107">
        <f>J126</f>
        <v>0</v>
      </c>
      <c r="K125" s="107">
        <f>K126</f>
        <v>0</v>
      </c>
      <c r="L125" s="107">
        <v>7502</v>
      </c>
    </row>
    <row r="126" spans="1:12" ht="16.5">
      <c r="A126" s="113" t="s">
        <v>218</v>
      </c>
      <c r="B126" s="113" t="s">
        <v>219</v>
      </c>
      <c r="C126" s="113" t="s">
        <v>220</v>
      </c>
      <c r="D126" s="113" t="s">
        <v>221</v>
      </c>
      <c r="E126" s="113" t="s">
        <v>222</v>
      </c>
      <c r="F126" s="114">
        <v>111068</v>
      </c>
      <c r="G126" s="91" t="s">
        <v>71</v>
      </c>
      <c r="H126" s="91" t="s">
        <v>71</v>
      </c>
      <c r="I126" s="114">
        <v>111066</v>
      </c>
      <c r="J126" s="114" t="s">
        <v>71</v>
      </c>
      <c r="K126" s="114" t="s">
        <v>71</v>
      </c>
      <c r="L126" s="114">
        <v>2</v>
      </c>
    </row>
    <row r="127" spans="1:12" ht="16.5">
      <c r="A127" s="113"/>
      <c r="B127" s="113" t="s">
        <v>223</v>
      </c>
      <c r="C127" s="113" t="s">
        <v>224</v>
      </c>
      <c r="D127" s="113" t="s">
        <v>225</v>
      </c>
      <c r="E127" s="113" t="s">
        <v>169</v>
      </c>
      <c r="F127" s="114">
        <v>41225</v>
      </c>
      <c r="G127" s="91"/>
      <c r="H127" s="91"/>
      <c r="I127" s="114">
        <v>12259</v>
      </c>
      <c r="J127" s="114"/>
      <c r="K127" s="114"/>
      <c r="L127" s="114">
        <v>7500</v>
      </c>
    </row>
    <row r="128" spans="1:12" ht="16.5">
      <c r="A128" s="92"/>
      <c r="B128" s="92"/>
      <c r="C128" s="92"/>
      <c r="D128" s="92"/>
      <c r="E128" s="92"/>
      <c r="F128" s="116"/>
      <c r="G128" s="116"/>
      <c r="H128" s="116"/>
      <c r="I128" s="116"/>
      <c r="J128" s="116"/>
      <c r="K128" s="116"/>
      <c r="L128" s="116"/>
    </row>
    <row r="129" spans="2:12" ht="16.5">
      <c r="B129" s="86" t="s">
        <v>183</v>
      </c>
      <c r="C129" s="92"/>
      <c r="D129" s="92"/>
      <c r="E129" s="92"/>
      <c r="F129" s="107">
        <v>100000</v>
      </c>
      <c r="G129" s="107"/>
      <c r="H129" s="107"/>
      <c r="I129" s="107">
        <v>50000</v>
      </c>
      <c r="J129" s="107"/>
      <c r="K129" s="107"/>
      <c r="L129" s="107">
        <v>35000</v>
      </c>
    </row>
    <row r="130" spans="1:12" ht="16.5">
      <c r="A130" s="113" t="s">
        <v>226</v>
      </c>
      <c r="B130" s="113" t="s">
        <v>227</v>
      </c>
      <c r="C130" s="113" t="s">
        <v>74</v>
      </c>
      <c r="D130" s="113" t="s">
        <v>228</v>
      </c>
      <c r="E130" s="113" t="s">
        <v>141</v>
      </c>
      <c r="F130" s="114">
        <v>30000</v>
      </c>
      <c r="G130" s="91"/>
      <c r="H130" s="91"/>
      <c r="I130" s="91"/>
      <c r="J130" s="91"/>
      <c r="K130" s="91"/>
      <c r="L130" s="114">
        <v>20000</v>
      </c>
    </row>
    <row r="131" spans="1:12" ht="16.5">
      <c r="A131" s="113"/>
      <c r="B131" s="113" t="s">
        <v>227</v>
      </c>
      <c r="C131" s="113" t="s">
        <v>74</v>
      </c>
      <c r="D131" s="113" t="s">
        <v>229</v>
      </c>
      <c r="E131" s="113" t="s">
        <v>177</v>
      </c>
      <c r="F131" s="114">
        <v>70000</v>
      </c>
      <c r="G131" s="91"/>
      <c r="H131" s="91"/>
      <c r="I131" s="91">
        <v>50000</v>
      </c>
      <c r="J131" s="91"/>
      <c r="K131" s="91"/>
      <c r="L131" s="114">
        <v>15000</v>
      </c>
    </row>
    <row r="132" spans="1:12" ht="16.5">
      <c r="A132" s="113"/>
      <c r="B132" s="113"/>
      <c r="C132" s="113"/>
      <c r="D132" s="113"/>
      <c r="E132" s="113"/>
      <c r="F132" s="114"/>
      <c r="G132" s="91"/>
      <c r="H132" s="91"/>
      <c r="I132" s="91"/>
      <c r="J132" s="91"/>
      <c r="K132" s="91"/>
      <c r="L132" s="114"/>
    </row>
    <row r="133" spans="1:12" ht="16.5">
      <c r="A133" s="113"/>
      <c r="B133" s="113"/>
      <c r="C133" s="113"/>
      <c r="D133" s="113"/>
      <c r="E133" s="113"/>
      <c r="F133" s="114"/>
      <c r="G133" s="91"/>
      <c r="H133" s="91"/>
      <c r="I133" s="91"/>
      <c r="J133" s="91"/>
      <c r="K133" s="91"/>
      <c r="L133" s="114"/>
    </row>
    <row r="134" spans="1:12" s="105" customFormat="1" ht="16.5">
      <c r="A134" s="101"/>
      <c r="B134" s="102" t="s">
        <v>230</v>
      </c>
      <c r="C134" s="103"/>
      <c r="D134" s="103"/>
      <c r="E134" s="103"/>
      <c r="F134" s="104">
        <v>204253</v>
      </c>
      <c r="G134" s="104"/>
      <c r="H134" s="104"/>
      <c r="I134" s="104">
        <v>133057</v>
      </c>
      <c r="J134" s="104"/>
      <c r="K134" s="104"/>
      <c r="L134" s="104">
        <v>16699</v>
      </c>
    </row>
    <row r="135" spans="2:12" ht="16.5">
      <c r="B135" s="98" t="s">
        <v>183</v>
      </c>
      <c r="C135" s="92"/>
      <c r="D135" s="92"/>
      <c r="E135" s="92"/>
      <c r="F135" s="108">
        <v>122</v>
      </c>
      <c r="G135" s="119">
        <v>0</v>
      </c>
      <c r="H135" s="119">
        <v>0</v>
      </c>
      <c r="I135" s="108"/>
      <c r="J135" s="119">
        <v>0</v>
      </c>
      <c r="K135" s="119">
        <v>0</v>
      </c>
      <c r="L135" s="108">
        <v>122</v>
      </c>
    </row>
    <row r="136" spans="1:12" ht="16.5">
      <c r="A136" s="113" t="s">
        <v>231</v>
      </c>
      <c r="B136" s="113" t="s">
        <v>232</v>
      </c>
      <c r="C136" s="113" t="s">
        <v>65</v>
      </c>
      <c r="D136" s="113" t="s">
        <v>233</v>
      </c>
      <c r="E136" s="113" t="s">
        <v>150</v>
      </c>
      <c r="F136" s="91">
        <v>122</v>
      </c>
      <c r="G136" s="91" t="s">
        <v>71</v>
      </c>
      <c r="H136" s="91" t="s">
        <v>71</v>
      </c>
      <c r="I136" s="91"/>
      <c r="J136" s="91" t="s">
        <v>71</v>
      </c>
      <c r="K136" s="91" t="s">
        <v>71</v>
      </c>
      <c r="L136" s="91">
        <v>122</v>
      </c>
    </row>
    <row r="137" spans="1:12" ht="16.5">
      <c r="A137" s="113"/>
      <c r="B137" s="113"/>
      <c r="C137" s="113"/>
      <c r="D137" s="113"/>
      <c r="E137" s="113"/>
      <c r="F137" s="91"/>
      <c r="G137" s="91"/>
      <c r="H137" s="91"/>
      <c r="I137" s="91"/>
      <c r="J137" s="91"/>
      <c r="K137" s="91"/>
      <c r="L137" s="91"/>
    </row>
    <row r="138" spans="1:12" ht="16.5">
      <c r="A138" s="113"/>
      <c r="B138" s="120" t="s">
        <v>234</v>
      </c>
      <c r="C138" s="113"/>
      <c r="D138" s="113"/>
      <c r="E138" s="113"/>
      <c r="F138" s="121">
        <v>5695</v>
      </c>
      <c r="G138" s="109"/>
      <c r="H138" s="109"/>
      <c r="I138" s="121">
        <v>2703</v>
      </c>
      <c r="K138" s="109"/>
      <c r="L138" s="121">
        <v>2706</v>
      </c>
    </row>
    <row r="139" spans="1:12" ht="16.5">
      <c r="A139" s="113" t="s">
        <v>235</v>
      </c>
      <c r="B139" s="113" t="s">
        <v>236</v>
      </c>
      <c r="C139" s="113" t="s">
        <v>135</v>
      </c>
      <c r="D139" s="113" t="s">
        <v>237</v>
      </c>
      <c r="E139" s="113" t="s">
        <v>238</v>
      </c>
      <c r="F139" s="91">
        <v>5695</v>
      </c>
      <c r="G139" s="91"/>
      <c r="H139" s="91"/>
      <c r="I139" s="91">
        <v>2703</v>
      </c>
      <c r="K139" s="91"/>
      <c r="L139" s="91">
        <v>2706</v>
      </c>
    </row>
    <row r="140" spans="1:12" ht="16.5">
      <c r="A140" s="92"/>
      <c r="B140" s="113"/>
      <c r="C140" s="92"/>
      <c r="D140" s="92"/>
      <c r="E140" s="92"/>
      <c r="F140" s="116"/>
      <c r="G140" s="116"/>
      <c r="H140" s="116"/>
      <c r="I140" s="116"/>
      <c r="J140" s="116"/>
      <c r="K140" s="116"/>
      <c r="L140" s="116"/>
    </row>
    <row r="141" spans="2:12" ht="16.5">
      <c r="B141" s="93" t="s">
        <v>22</v>
      </c>
      <c r="F141" s="122">
        <v>10923</v>
      </c>
      <c r="G141" s="122"/>
      <c r="H141" s="122"/>
      <c r="I141" s="122">
        <v>6153</v>
      </c>
      <c r="J141" s="122"/>
      <c r="K141" s="122"/>
      <c r="L141" s="122">
        <v>2615</v>
      </c>
    </row>
    <row r="142" spans="1:12" ht="16.5">
      <c r="A142" s="33" t="s">
        <v>239</v>
      </c>
      <c r="B142" s="33" t="s">
        <v>240</v>
      </c>
      <c r="C142" s="33" t="s">
        <v>135</v>
      </c>
      <c r="D142" s="33" t="s">
        <v>241</v>
      </c>
      <c r="E142" s="33" t="s">
        <v>145</v>
      </c>
      <c r="F142" s="33">
        <v>10923</v>
      </c>
      <c r="I142" s="33">
        <v>6153</v>
      </c>
      <c r="L142" s="33">
        <v>2615</v>
      </c>
    </row>
    <row r="143" spans="1:12" s="34" customFormat="1" ht="30.75">
      <c r="A143" s="34" t="s">
        <v>36</v>
      </c>
      <c r="B143" s="35" t="s">
        <v>37</v>
      </c>
      <c r="C143" s="35" t="s">
        <v>38</v>
      </c>
      <c r="D143" s="35" t="s">
        <v>39</v>
      </c>
      <c r="E143" s="35" t="s">
        <v>40</v>
      </c>
      <c r="F143" s="36" t="s">
        <v>41</v>
      </c>
      <c r="G143" s="37" t="s">
        <v>42</v>
      </c>
      <c r="H143" s="37"/>
      <c r="I143" s="37"/>
      <c r="J143" s="35"/>
      <c r="K143" s="35"/>
      <c r="L143" s="35"/>
    </row>
    <row r="144" spans="1:12" s="34" customFormat="1" ht="16.5">
      <c r="A144" s="34" t="s">
        <v>36</v>
      </c>
      <c r="B144" s="35" t="s">
        <v>37</v>
      </c>
      <c r="C144" s="35" t="s">
        <v>38</v>
      </c>
      <c r="D144" s="35" t="s">
        <v>39</v>
      </c>
      <c r="E144" s="35" t="s">
        <v>43</v>
      </c>
      <c r="F144" s="36"/>
      <c r="G144" s="38" t="s">
        <v>44</v>
      </c>
      <c r="H144" s="38"/>
      <c r="I144" s="38"/>
      <c r="J144" s="35"/>
      <c r="K144" s="38" t="s">
        <v>45</v>
      </c>
      <c r="L144" s="38"/>
    </row>
    <row r="145" spans="1:12" s="34" customFormat="1" ht="16.5">
      <c r="A145" s="34" t="s">
        <v>36</v>
      </c>
      <c r="B145" s="35" t="s">
        <v>37</v>
      </c>
      <c r="C145" s="35" t="s">
        <v>38</v>
      </c>
      <c r="D145" s="35" t="s">
        <v>39</v>
      </c>
      <c r="E145" s="39" t="s">
        <v>46</v>
      </c>
      <c r="F145" s="40"/>
      <c r="G145" s="41"/>
      <c r="H145" s="41"/>
      <c r="I145" s="41"/>
      <c r="J145" s="41"/>
      <c r="K145" s="41"/>
      <c r="L145" s="41"/>
    </row>
    <row r="146" spans="1:12" s="34" customFormat="1" ht="16.5">
      <c r="A146" s="34" t="s">
        <v>36</v>
      </c>
      <c r="B146" s="35" t="s">
        <v>37</v>
      </c>
      <c r="C146" s="35" t="s">
        <v>38</v>
      </c>
      <c r="D146" s="35" t="s">
        <v>39</v>
      </c>
      <c r="E146" s="39" t="s">
        <v>47</v>
      </c>
      <c r="F146" s="35" t="s">
        <v>43</v>
      </c>
      <c r="G146" s="35"/>
      <c r="H146" s="35"/>
      <c r="I146" s="35"/>
      <c r="J146" s="35"/>
      <c r="K146" s="35"/>
      <c r="L146" s="35"/>
    </row>
    <row r="147" spans="1:12" s="34" customFormat="1" ht="16.5">
      <c r="A147" s="34" t="s">
        <v>36</v>
      </c>
      <c r="B147" s="35" t="s">
        <v>37</v>
      </c>
      <c r="C147" s="39" t="s">
        <v>48</v>
      </c>
      <c r="D147" s="35" t="s">
        <v>39</v>
      </c>
      <c r="E147" s="39" t="s">
        <v>49</v>
      </c>
      <c r="F147" s="39" t="s">
        <v>16</v>
      </c>
      <c r="G147" s="42" t="s">
        <v>50</v>
      </c>
      <c r="H147" s="42"/>
      <c r="I147" s="39" t="s">
        <v>16</v>
      </c>
      <c r="J147" s="42" t="s">
        <v>50</v>
      </c>
      <c r="K147" s="42"/>
      <c r="L147" s="39" t="s">
        <v>51</v>
      </c>
    </row>
    <row r="148" spans="1:12" s="34" customFormat="1" ht="16.5">
      <c r="A148" s="41" t="s">
        <v>52</v>
      </c>
      <c r="B148" s="41" t="s">
        <v>53</v>
      </c>
      <c r="C148" s="42" t="s">
        <v>54</v>
      </c>
      <c r="D148" s="42" t="s">
        <v>55</v>
      </c>
      <c r="E148" s="42" t="s">
        <v>56</v>
      </c>
      <c r="F148" s="41" t="s">
        <v>43</v>
      </c>
      <c r="G148" s="41" t="s">
        <v>57</v>
      </c>
      <c r="H148" s="41" t="s">
        <v>58</v>
      </c>
      <c r="I148" s="41" t="s">
        <v>59</v>
      </c>
      <c r="J148" s="41" t="s">
        <v>57</v>
      </c>
      <c r="K148" s="43" t="s">
        <v>58</v>
      </c>
      <c r="L148" s="41"/>
    </row>
    <row r="149" spans="1:12" ht="16.5">
      <c r="A149" s="64"/>
      <c r="B149" s="64"/>
      <c r="C149" s="64"/>
      <c r="D149" s="64"/>
      <c r="E149" s="64"/>
      <c r="F149" s="123"/>
      <c r="G149" s="123"/>
      <c r="H149" s="123"/>
      <c r="I149" s="123"/>
      <c r="J149" s="123"/>
      <c r="K149" s="123"/>
      <c r="L149" s="123"/>
    </row>
    <row r="150" spans="1:12" ht="16.5">
      <c r="A150" s="64"/>
      <c r="B150" s="64"/>
      <c r="C150" s="64"/>
      <c r="D150" s="64"/>
      <c r="E150" s="64"/>
      <c r="F150" s="123"/>
      <c r="G150" s="123"/>
      <c r="H150" s="123"/>
      <c r="I150" s="123"/>
      <c r="J150" s="123"/>
      <c r="K150" s="123"/>
      <c r="L150" s="123"/>
    </row>
    <row r="151" spans="1:12" ht="16.5">
      <c r="A151" s="64"/>
      <c r="B151" s="124" t="s">
        <v>242</v>
      </c>
      <c r="C151" s="64"/>
      <c r="D151" s="64"/>
      <c r="E151" s="125"/>
      <c r="F151" s="125" t="s">
        <v>243</v>
      </c>
      <c r="G151" s="125" t="s">
        <v>244</v>
      </c>
      <c r="H151" s="125"/>
      <c r="I151" s="125" t="s">
        <v>245</v>
      </c>
      <c r="J151" s="125" t="s">
        <v>246</v>
      </c>
      <c r="K151" s="125">
        <f>K153</f>
        <v>0</v>
      </c>
      <c r="L151" s="125" t="s">
        <v>247</v>
      </c>
    </row>
    <row r="152" spans="1:12" ht="16.5">
      <c r="A152" s="126"/>
      <c r="B152" s="126"/>
      <c r="C152" s="126"/>
      <c r="D152" s="126"/>
      <c r="E152" s="126"/>
      <c r="F152" s="125"/>
      <c r="G152" s="123"/>
      <c r="H152" s="123"/>
      <c r="I152" s="123"/>
      <c r="J152" s="125"/>
      <c r="K152" s="123"/>
      <c r="L152" s="125"/>
    </row>
    <row r="153" spans="1:12" ht="16.5">
      <c r="A153" s="126" t="s">
        <v>248</v>
      </c>
      <c r="B153" s="126" t="s">
        <v>249</v>
      </c>
      <c r="C153" s="126" t="s">
        <v>65</v>
      </c>
      <c r="D153" s="126" t="s">
        <v>250</v>
      </c>
      <c r="E153" s="126" t="s">
        <v>145</v>
      </c>
      <c r="F153" s="125" t="s">
        <v>251</v>
      </c>
      <c r="G153" s="123">
        <v>14917</v>
      </c>
      <c r="H153" s="123"/>
      <c r="I153" s="123">
        <v>17602</v>
      </c>
      <c r="J153" s="125" t="s">
        <v>252</v>
      </c>
      <c r="K153" s="123"/>
      <c r="L153" s="125" t="s">
        <v>253</v>
      </c>
    </row>
    <row r="154" spans="1:12" ht="16.5">
      <c r="A154" s="126" t="s">
        <v>248</v>
      </c>
      <c r="B154" s="126" t="s">
        <v>254</v>
      </c>
      <c r="C154" s="126" t="s">
        <v>65</v>
      </c>
      <c r="D154" s="126" t="s">
        <v>255</v>
      </c>
      <c r="E154" s="126" t="s">
        <v>145</v>
      </c>
      <c r="F154" s="125" t="s">
        <v>256</v>
      </c>
      <c r="G154" s="123">
        <v>8144</v>
      </c>
      <c r="H154" s="123"/>
      <c r="I154" s="123">
        <v>9610</v>
      </c>
      <c r="J154" s="125">
        <v>1867</v>
      </c>
      <c r="K154" s="123"/>
      <c r="L154" s="125" t="s">
        <v>257</v>
      </c>
    </row>
    <row r="155" spans="1:12" ht="16.5">
      <c r="A155" s="126"/>
      <c r="B155" s="126"/>
      <c r="C155" s="126"/>
      <c r="D155" s="126"/>
      <c r="E155" s="126"/>
      <c r="F155" s="125"/>
      <c r="G155" s="123"/>
      <c r="H155" s="123"/>
      <c r="I155" s="123"/>
      <c r="J155" s="125"/>
      <c r="K155" s="123"/>
      <c r="L155" s="125"/>
    </row>
    <row r="156" spans="1:12" ht="16.5">
      <c r="A156" s="126"/>
      <c r="B156" s="127" t="s">
        <v>30</v>
      </c>
      <c r="C156" s="126"/>
      <c r="D156" s="126"/>
      <c r="E156" s="126"/>
      <c r="F156" s="125"/>
      <c r="G156" s="123"/>
      <c r="H156" s="123"/>
      <c r="I156" s="123"/>
      <c r="J156" s="125"/>
      <c r="K156" s="123"/>
      <c r="L156" s="125"/>
    </row>
    <row r="157" spans="1:12" ht="16.5">
      <c r="A157" s="126" t="s">
        <v>258</v>
      </c>
      <c r="B157" s="126" t="s">
        <v>259</v>
      </c>
      <c r="C157" s="126" t="s">
        <v>260</v>
      </c>
      <c r="D157" s="126"/>
      <c r="E157" s="126" t="s">
        <v>215</v>
      </c>
      <c r="F157" s="128">
        <v>8114</v>
      </c>
      <c r="G157" s="129"/>
      <c r="H157" s="129"/>
      <c r="I157" s="129">
        <v>2126</v>
      </c>
      <c r="J157" s="128"/>
      <c r="K157" s="129"/>
      <c r="L157" s="128">
        <v>1906</v>
      </c>
    </row>
    <row r="158" spans="1:12" ht="16.5">
      <c r="A158" s="126"/>
      <c r="B158" s="126"/>
      <c r="C158" s="126"/>
      <c r="D158" s="126"/>
      <c r="E158" s="126"/>
      <c r="F158" s="125"/>
      <c r="G158" s="123"/>
      <c r="H158" s="123"/>
      <c r="I158" s="123"/>
      <c r="J158" s="125"/>
      <c r="K158" s="123"/>
      <c r="L158" s="125"/>
    </row>
    <row r="159" spans="1:12" ht="16.5">
      <c r="A159" s="64"/>
      <c r="B159" s="130" t="s">
        <v>261</v>
      </c>
      <c r="C159" s="64"/>
      <c r="D159" s="64"/>
      <c r="E159" s="64"/>
      <c r="F159" s="123"/>
      <c r="G159" s="123"/>
      <c r="H159" s="123"/>
      <c r="I159" s="123"/>
      <c r="J159" s="123"/>
      <c r="K159" s="123"/>
      <c r="L159" s="123"/>
    </row>
    <row r="160" spans="1:12" ht="16.5">
      <c r="A160" s="64" t="s">
        <v>262</v>
      </c>
      <c r="B160" s="64" t="s">
        <v>263</v>
      </c>
      <c r="C160" s="64" t="s">
        <v>264</v>
      </c>
      <c r="D160" s="64" t="s">
        <v>265</v>
      </c>
      <c r="E160" s="64" t="s">
        <v>201</v>
      </c>
      <c r="F160" s="129">
        <v>500</v>
      </c>
      <c r="G160" s="129"/>
      <c r="H160" s="129"/>
      <c r="I160" s="129">
        <v>50</v>
      </c>
      <c r="J160" s="129"/>
      <c r="K160" s="129"/>
      <c r="L160" s="129">
        <v>250</v>
      </c>
    </row>
    <row r="161" spans="1:12" ht="16.5">
      <c r="A161" s="64"/>
      <c r="B161" s="130"/>
      <c r="C161" s="126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1:12" ht="12.75" customHeight="1">
      <c r="A162" s="64"/>
      <c r="B162" s="66" t="s">
        <v>266</v>
      </c>
      <c r="C162" s="126"/>
      <c r="D162" s="64"/>
      <c r="E162" s="64"/>
      <c r="F162" s="130">
        <v>178899</v>
      </c>
      <c r="G162" s="130"/>
      <c r="H162" s="130"/>
      <c r="I162" s="130">
        <v>122025</v>
      </c>
      <c r="J162" s="130"/>
      <c r="K162" s="130"/>
      <c r="L162" s="130">
        <v>9100</v>
      </c>
    </row>
    <row r="163" spans="1:12" s="90" customFormat="1" ht="16.5">
      <c r="A163" s="131" t="s">
        <v>267</v>
      </c>
      <c r="B163" s="131" t="s">
        <v>268</v>
      </c>
      <c r="C163" s="132" t="s">
        <v>135</v>
      </c>
      <c r="D163" s="131" t="s">
        <v>269</v>
      </c>
      <c r="E163" s="131" t="s">
        <v>270</v>
      </c>
      <c r="F163" s="131">
        <v>28750</v>
      </c>
      <c r="G163" s="131"/>
      <c r="H163" s="131"/>
      <c r="I163" s="131"/>
      <c r="J163" s="131"/>
      <c r="K163" s="131"/>
      <c r="L163" s="131">
        <v>100</v>
      </c>
    </row>
    <row r="164" spans="1:12" s="90" customFormat="1" ht="18">
      <c r="A164" s="73" t="s">
        <v>271</v>
      </c>
      <c r="B164" s="133" t="s">
        <v>272</v>
      </c>
      <c r="C164" s="133" t="s">
        <v>135</v>
      </c>
      <c r="D164" s="73" t="s">
        <v>273</v>
      </c>
      <c r="E164" s="73" t="s">
        <v>164</v>
      </c>
      <c r="F164" s="134">
        <v>150149</v>
      </c>
      <c r="G164" s="135"/>
      <c r="H164" s="135"/>
      <c r="I164" s="135">
        <v>122025</v>
      </c>
      <c r="J164" s="134"/>
      <c r="K164" s="135"/>
      <c r="L164" s="134">
        <v>9000</v>
      </c>
    </row>
    <row r="165" spans="1:12" ht="16.5">
      <c r="A165" s="71"/>
      <c r="B165" s="72"/>
      <c r="C165" s="72"/>
      <c r="D165" s="72"/>
      <c r="E165" s="72"/>
      <c r="F165" s="69"/>
      <c r="G165" s="63"/>
      <c r="H165" s="63"/>
      <c r="I165" s="63"/>
      <c r="J165" s="69"/>
      <c r="K165" s="63"/>
      <c r="L165" s="69"/>
    </row>
    <row r="166" spans="1:12" ht="16.5">
      <c r="A166" s="71"/>
      <c r="B166" s="72"/>
      <c r="C166" s="72"/>
      <c r="D166" s="72"/>
      <c r="E166" s="72"/>
      <c r="F166" s="69"/>
      <c r="G166" s="63"/>
      <c r="H166" s="63"/>
      <c r="I166" s="63"/>
      <c r="J166" s="69"/>
      <c r="K166" s="63"/>
      <c r="L166" s="69"/>
    </row>
    <row r="167" ht="16.5">
      <c r="B167" s="33" t="s">
        <v>274</v>
      </c>
    </row>
  </sheetData>
  <sheetProtection selectLockedCells="1" selectUnlockedCells="1"/>
  <mergeCells count="24">
    <mergeCell ref="G1:I1"/>
    <mergeCell ref="G2:I2"/>
    <mergeCell ref="K2:L2"/>
    <mergeCell ref="G5:H5"/>
    <mergeCell ref="J5:K5"/>
    <mergeCell ref="G36:I36"/>
    <mergeCell ref="K36:L36"/>
    <mergeCell ref="G39:H39"/>
    <mergeCell ref="J39:K39"/>
    <mergeCell ref="G68:I68"/>
    <mergeCell ref="G69:I69"/>
    <mergeCell ref="K69:L69"/>
    <mergeCell ref="G72:H72"/>
    <mergeCell ref="J72:K72"/>
    <mergeCell ref="G106:I106"/>
    <mergeCell ref="G107:I107"/>
    <mergeCell ref="K107:L107"/>
    <mergeCell ref="G110:H110"/>
    <mergeCell ref="J110:K110"/>
    <mergeCell ref="G143:I143"/>
    <mergeCell ref="G144:I144"/>
    <mergeCell ref="K144:L144"/>
    <mergeCell ref="G147:H147"/>
    <mergeCell ref="J147:K147"/>
  </mergeCells>
  <printOptions/>
  <pageMargins left="0.7875" right="0.7875" top="0.8861111111111111" bottom="1.0527777777777778" header="0.5118055555555555" footer="0.7875"/>
  <pageSetup horizontalDpi="300" verticalDpi="300" orientation="landscape" paperSize="9" scale="65"/>
  <headerFooter alignWithMargins="0">
    <oddFooter>&amp;C&amp;"Times New Roman,Normal"&amp;12Sayfa &amp;P</oddFooter>
  </headerFooter>
  <rowBreaks count="4" manualBreakCount="4">
    <brk id="35" max="255" man="1"/>
    <brk id="67" max="255" man="1"/>
    <brk id="105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okurugul</dc:creator>
  <cp:keywords/>
  <dc:description/>
  <cp:lastModifiedBy/>
  <cp:lastPrinted>2016-04-06T08:57:02Z</cp:lastPrinted>
  <dcterms:created xsi:type="dcterms:W3CDTF">2008-05-15T11:57:09Z</dcterms:created>
  <dcterms:modified xsi:type="dcterms:W3CDTF">2016-04-12T07:31:25Z</dcterms:modified>
  <cp:category/>
  <cp:version/>
  <cp:contentType/>
  <cp:contentStatus/>
  <cp:revision>37</cp:revision>
</cp:coreProperties>
</file>